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670" windowHeight="12180" activeTab="3"/>
  </bookViews>
  <sheets>
    <sheet name="化学学院本科生2014-2015学年综合测评排名" sheetId="1" r:id="rId1"/>
    <sheet name="优秀学生奖" sheetId="2" r:id="rId2"/>
    <sheet name="实验班江" sheetId="3" r:id="rId3"/>
    <sheet name="学习进步奖" sheetId="4" r:id="rId4"/>
  </sheets>
  <definedNames>
    <definedName name="_xlnm.Print_Titles" localSheetId="0">'化学学院本科生2014-2015学年综合测评排名'!$1:2</definedName>
    <definedName name="_xlnm._FilterDatabase" localSheetId="0" hidden="1">'化学学院本科生2014-2015学年综合测评排名'!$A$2:$AD$203</definedName>
    <definedName name="_xlnm._FilterDatabase" localSheetId="3" hidden="1">学习进步奖!$A$1:$C$10</definedName>
    <definedName name="_xlnm.Print_Area" localSheetId="0">'化学学院本科生2014-2015学年综合测评排名'!$A$1:$T$207</definedName>
    <definedName name="_xlnm._FilterDatabase" localSheetId="2" hidden="1">实验班江!#REF!</definedName>
  </definedNames>
  <calcPr calcId="144525" concurrentCalc="0"/>
</workbook>
</file>

<file path=xl/sharedStrings.xml><?xml version="1.0" encoding="utf-8"?>
<sst xmlns="http://schemas.openxmlformats.org/spreadsheetml/2006/main" count="246">
  <si>
    <t>化学学院本科生2014-2015学年综合测评排名</t>
  </si>
  <si>
    <t>序号</t>
  </si>
  <si>
    <t>姓名</t>
  </si>
  <si>
    <t>学号</t>
  </si>
  <si>
    <t>专业</t>
  </si>
  <si>
    <t>第一学期学习成绩</t>
  </si>
  <si>
    <t>第一学期综合表现</t>
  </si>
  <si>
    <t>学期综合测评成绩</t>
  </si>
  <si>
    <t>学期排名</t>
  </si>
  <si>
    <t>第一学期奖学金</t>
  </si>
  <si>
    <t>第二学期学习成绩</t>
  </si>
  <si>
    <t>第二学期综合表现</t>
  </si>
  <si>
    <t>进步比例</t>
  </si>
  <si>
    <t>第二学期奖学金</t>
  </si>
  <si>
    <t>学年学习成绩汇总</t>
  </si>
  <si>
    <t>学年学习成绩排名</t>
  </si>
  <si>
    <t>学年综合测评成绩</t>
  </si>
  <si>
    <t>学年排名</t>
  </si>
  <si>
    <t>学年  奖学金</t>
  </si>
  <si>
    <t>秦格格</t>
  </si>
  <si>
    <r>
      <rPr>
        <sz val="11"/>
        <color indexed="8"/>
        <rFont val="宋体"/>
        <charset val="134"/>
      </rPr>
      <t>1</t>
    </r>
    <r>
      <rPr>
        <sz val="11"/>
        <color indexed="8"/>
        <rFont val="宋体"/>
        <charset val="134"/>
      </rPr>
      <t>2级化学</t>
    </r>
  </si>
  <si>
    <t>一等</t>
  </si>
  <si>
    <t>何超</t>
  </si>
  <si>
    <t>二等</t>
  </si>
  <si>
    <t>高文博</t>
  </si>
  <si>
    <t>杨青林</t>
  </si>
  <si>
    <t>无</t>
  </si>
  <si>
    <t>李帅</t>
  </si>
  <si>
    <t>三等</t>
  </si>
  <si>
    <t>刘哲涵</t>
  </si>
  <si>
    <t>孟繁熠</t>
  </si>
  <si>
    <t>刘红阳</t>
  </si>
  <si>
    <t>郑盟</t>
  </si>
  <si>
    <t>孙成一</t>
  </si>
  <si>
    <t>二等，进步</t>
  </si>
  <si>
    <t>葛畅</t>
  </si>
  <si>
    <t>尧思</t>
  </si>
  <si>
    <t>陈炜杰</t>
  </si>
  <si>
    <t>张若彬</t>
  </si>
  <si>
    <t>熊俊宇</t>
  </si>
  <si>
    <t>沙木哈尔</t>
  </si>
  <si>
    <t>高泽远</t>
  </si>
  <si>
    <t>黄介斌</t>
  </si>
  <si>
    <t>李随缘</t>
  </si>
  <si>
    <t>张雨沛</t>
  </si>
  <si>
    <t>12级实验班</t>
  </si>
  <si>
    <t>出国交流</t>
  </si>
  <si>
    <t>-</t>
  </si>
  <si>
    <t>谭祎</t>
  </si>
  <si>
    <t>陈哲明</t>
  </si>
  <si>
    <t>桑思尔</t>
  </si>
  <si>
    <t>裴筱琨</t>
  </si>
  <si>
    <t>戴赟</t>
  </si>
  <si>
    <t>一等、进步</t>
  </si>
  <si>
    <t>高雄</t>
  </si>
  <si>
    <t>张晓蕊</t>
  </si>
  <si>
    <t>孟令炜</t>
  </si>
  <si>
    <t>姜伟明</t>
  </si>
  <si>
    <t>二等、进步</t>
  </si>
  <si>
    <t>马葛</t>
  </si>
  <si>
    <t>张鹤</t>
  </si>
  <si>
    <t>曾惠敏</t>
  </si>
  <si>
    <t>彭方园</t>
  </si>
  <si>
    <t>吴文超</t>
  </si>
  <si>
    <t>李玉泽</t>
  </si>
  <si>
    <t>柴永强</t>
  </si>
  <si>
    <t>王豪</t>
  </si>
  <si>
    <r>
      <rPr>
        <sz val="11"/>
        <color indexed="8"/>
        <rFont val="宋体"/>
        <charset val="134"/>
      </rPr>
      <t>1</t>
    </r>
    <r>
      <rPr>
        <sz val="11"/>
        <color indexed="8"/>
        <rFont val="宋体"/>
        <charset val="134"/>
      </rPr>
      <t>2级实验班</t>
    </r>
  </si>
  <si>
    <t>杨俭飞</t>
  </si>
  <si>
    <t>余丹妮</t>
  </si>
  <si>
    <t>许培宇</t>
  </si>
  <si>
    <t>成幸莲</t>
  </si>
  <si>
    <t>刘恺</t>
  </si>
  <si>
    <t>李坤</t>
  </si>
  <si>
    <t>赵俊超</t>
  </si>
  <si>
    <t>王浩</t>
  </si>
  <si>
    <t>马希桢</t>
  </si>
  <si>
    <t>贺伟东</t>
  </si>
  <si>
    <t>曾子谦</t>
  </si>
  <si>
    <t>蒋成浩</t>
  </si>
  <si>
    <r>
      <rPr>
        <sz val="11"/>
        <color indexed="8"/>
        <rFont val="宋体"/>
        <charset val="134"/>
      </rPr>
      <t>1</t>
    </r>
    <r>
      <rPr>
        <sz val="11"/>
        <color indexed="8"/>
        <rFont val="宋体"/>
        <charset val="134"/>
      </rPr>
      <t>2级应化</t>
    </r>
  </si>
  <si>
    <t>一等，进步</t>
  </si>
  <si>
    <t>李薇</t>
  </si>
  <si>
    <t>王兵</t>
  </si>
  <si>
    <t>张文过</t>
  </si>
  <si>
    <t>吉云鹏</t>
  </si>
  <si>
    <t>吴超</t>
  </si>
  <si>
    <t>张弛</t>
  </si>
  <si>
    <t>三等，进步</t>
  </si>
  <si>
    <t>刘瑾</t>
  </si>
  <si>
    <t>刘地宏</t>
  </si>
  <si>
    <t>马敏剑</t>
  </si>
  <si>
    <t>倪志成</t>
  </si>
  <si>
    <t>常宁</t>
  </si>
  <si>
    <t>赵嘉明</t>
  </si>
  <si>
    <t>叶尔兰</t>
  </si>
  <si>
    <t>刘名乘</t>
  </si>
  <si>
    <t>赵璐嘉</t>
  </si>
  <si>
    <t>王昱泽</t>
  </si>
  <si>
    <t>王博闻</t>
  </si>
  <si>
    <t>肖昱坤</t>
  </si>
  <si>
    <t>赵瀚辰</t>
  </si>
  <si>
    <t>蒋中俊</t>
  </si>
  <si>
    <t>王峥</t>
  </si>
  <si>
    <t>曾宪梓奖学金</t>
  </si>
  <si>
    <t>王盛基</t>
  </si>
  <si>
    <t>王一川</t>
  </si>
  <si>
    <t>赖晓宏</t>
  </si>
  <si>
    <t>崔一鸣</t>
  </si>
  <si>
    <t>谢作淳</t>
  </si>
  <si>
    <t>齐世博</t>
  </si>
  <si>
    <t>王森焱</t>
  </si>
  <si>
    <t>谢闰伟</t>
  </si>
  <si>
    <t>12级应化</t>
  </si>
  <si>
    <t>张珂新</t>
  </si>
  <si>
    <t>13级化学类</t>
  </si>
  <si>
    <t>李翠翠</t>
  </si>
  <si>
    <t>杨舒雅</t>
  </si>
  <si>
    <t>黄伟敏</t>
  </si>
  <si>
    <t>伍亚红</t>
  </si>
  <si>
    <t>林佳佳</t>
  </si>
  <si>
    <t>高会智</t>
  </si>
  <si>
    <t>荣辉</t>
  </si>
  <si>
    <t>韩继新</t>
  </si>
  <si>
    <t>卢知浩</t>
  </si>
  <si>
    <t>陈俊杰</t>
  </si>
  <si>
    <t>曹锡玉</t>
  </si>
  <si>
    <t>张碧</t>
  </si>
  <si>
    <t>李鹏程</t>
  </si>
  <si>
    <t>戴文博</t>
  </si>
  <si>
    <t>杜亚伟</t>
  </si>
  <si>
    <t>王宇飞</t>
  </si>
  <si>
    <t>胡益敏</t>
  </si>
  <si>
    <t>原逢华</t>
  </si>
  <si>
    <t>周志兵</t>
  </si>
  <si>
    <t>梁爽</t>
  </si>
  <si>
    <t>吕雪宁</t>
  </si>
  <si>
    <t>秦红</t>
  </si>
  <si>
    <t>顾修远</t>
  </si>
  <si>
    <t>纪缓缓</t>
  </si>
  <si>
    <t>杨旭</t>
  </si>
  <si>
    <t>王子豪</t>
  </si>
  <si>
    <t>杨雨新</t>
  </si>
  <si>
    <t>冶平</t>
  </si>
  <si>
    <t>何嘉昊</t>
  </si>
  <si>
    <t>李锐</t>
  </si>
  <si>
    <t>谢开锋</t>
  </si>
  <si>
    <t>刘文清</t>
  </si>
  <si>
    <t>徐伟文</t>
  </si>
  <si>
    <t>屈恺</t>
  </si>
  <si>
    <t>孙伟航</t>
  </si>
  <si>
    <t>曾天晓</t>
  </si>
  <si>
    <t>宋昱言</t>
  </si>
  <si>
    <t>蒋瑞</t>
  </si>
  <si>
    <t>胡睿</t>
  </si>
  <si>
    <t>滕云龙</t>
  </si>
  <si>
    <t>程思豪</t>
  </si>
  <si>
    <t>王煜</t>
  </si>
  <si>
    <t>贾鑫</t>
  </si>
  <si>
    <t>李嘉</t>
  </si>
  <si>
    <t>付强</t>
  </si>
  <si>
    <t>13级菁英班</t>
  </si>
  <si>
    <t>李思清</t>
  </si>
  <si>
    <t>师晓松</t>
  </si>
  <si>
    <t>金发科技奖学金</t>
  </si>
  <si>
    <t>尹新颖</t>
  </si>
  <si>
    <t>段霁芸</t>
  </si>
  <si>
    <t>高雪</t>
  </si>
  <si>
    <t>曹思佳</t>
  </si>
  <si>
    <t>康嘉琦</t>
  </si>
  <si>
    <t>张子一</t>
  </si>
  <si>
    <t>余冠行</t>
  </si>
  <si>
    <t>税澜沧</t>
  </si>
  <si>
    <t>祁朝阳</t>
  </si>
  <si>
    <t>张馨凝</t>
  </si>
  <si>
    <t>朱宇豪</t>
  </si>
  <si>
    <t>赵丹</t>
  </si>
  <si>
    <t>赵克非</t>
  </si>
  <si>
    <t>潘诚</t>
  </si>
  <si>
    <t>王兆辉</t>
  </si>
  <si>
    <t>施登极</t>
  </si>
  <si>
    <t>付文婷</t>
  </si>
  <si>
    <t>邓雅茜</t>
  </si>
  <si>
    <t>14级菁英班</t>
  </si>
  <si>
    <t>徐昊</t>
  </si>
  <si>
    <t>陈凡</t>
  </si>
  <si>
    <t>李泽琛</t>
  </si>
  <si>
    <t>王浩听</t>
  </si>
  <si>
    <t>王天阳</t>
  </si>
  <si>
    <t>林腾宇</t>
  </si>
  <si>
    <t>侯晓宇</t>
  </si>
  <si>
    <t>王哲</t>
  </si>
  <si>
    <t>李久阳</t>
  </si>
  <si>
    <t>魏可欣</t>
  </si>
  <si>
    <t>王逍</t>
  </si>
  <si>
    <t>程泽梁</t>
  </si>
  <si>
    <t>党育杰</t>
  </si>
  <si>
    <t>徐德奥</t>
  </si>
  <si>
    <t>李泽宇</t>
  </si>
  <si>
    <t>刘奔奔</t>
  </si>
  <si>
    <t>沈凯乐</t>
  </si>
  <si>
    <t>李瑶函</t>
  </si>
  <si>
    <t>郑英琦</t>
  </si>
  <si>
    <t>李增领</t>
  </si>
  <si>
    <t>马铭辰</t>
  </si>
  <si>
    <t>雷润</t>
  </si>
  <si>
    <t>杨平</t>
  </si>
  <si>
    <t>贺智臻</t>
  </si>
  <si>
    <t>李志文</t>
  </si>
  <si>
    <t>杨杰</t>
  </si>
  <si>
    <t>龙蕊</t>
  </si>
  <si>
    <t>顾钊</t>
  </si>
  <si>
    <t>郭昱昊</t>
  </si>
  <si>
    <t>宛枫</t>
  </si>
  <si>
    <t>余开杨</t>
  </si>
  <si>
    <t>王林哲</t>
  </si>
  <si>
    <t>李囝</t>
  </si>
  <si>
    <t>高子研</t>
  </si>
  <si>
    <t>汪文琪</t>
  </si>
  <si>
    <t>侯欣杰</t>
  </si>
  <si>
    <t>周大海</t>
  </si>
  <si>
    <t>潘修哲</t>
  </si>
  <si>
    <t>张文远</t>
  </si>
  <si>
    <t>高博</t>
  </si>
  <si>
    <t>杜忻怡</t>
  </si>
  <si>
    <t>罗亚晖</t>
  </si>
  <si>
    <t>郑子建</t>
  </si>
  <si>
    <t>邓钶</t>
  </si>
  <si>
    <t>殷紫原</t>
  </si>
  <si>
    <t>孟庆伟</t>
  </si>
  <si>
    <t>刘雨昕</t>
  </si>
  <si>
    <t>刘原庄</t>
  </si>
  <si>
    <t>张天蔚</t>
  </si>
  <si>
    <t>陈浩男</t>
  </si>
  <si>
    <t>芦光琪</t>
  </si>
  <si>
    <t>解恺新</t>
  </si>
  <si>
    <t>马一轩</t>
  </si>
  <si>
    <t>付之杰</t>
  </si>
  <si>
    <t>宋子强</t>
  </si>
  <si>
    <t>刘帅</t>
  </si>
  <si>
    <t>张磊</t>
  </si>
  <si>
    <t>化学学院学生工作组制       2015.10.8</t>
  </si>
  <si>
    <t>一等奖</t>
  </si>
  <si>
    <t>三等奖</t>
  </si>
  <si>
    <t>二等奖</t>
  </si>
  <si>
    <t>进步奖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</si>
</sst>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176" formatCode="0_);[Red]\(0\)"/>
    <numFmt numFmtId="177" formatCode="0.00_ "/>
    <numFmt numFmtId="43" formatCode="_ * #,##0.00_ ;_ * \-#,##0.00_ ;_ * &quot;-&quot;??_ ;_ @_ "/>
    <numFmt numFmtId="178" formatCode="0_ "/>
    <numFmt numFmtId="44" formatCode="_ &quot;￥&quot;* #,##0.00_ ;_ &quot;￥&quot;* \-#,##0.00_ ;_ &quot;￥&quot;* &quot;-&quot;??_ ;_ @_ "/>
    <numFmt numFmtId="41" formatCode="_ * #,##0_ ;_ * \-#,##0_ ;_ * &quot;-&quot;_ ;_ @_ "/>
  </numFmts>
  <fonts count="8">
    <font>
      <sz val="11"/>
      <color indexed="8"/>
      <name val="宋体"/>
      <charset val="134"/>
    </font>
    <font>
      <b/>
      <sz val="14"/>
      <color indexed="8"/>
      <name val="宋体"/>
      <charset val="134"/>
    </font>
    <font>
      <sz val="12"/>
      <color indexed="8"/>
      <name val="宋体"/>
      <charset val="134"/>
    </font>
    <font>
      <sz val="11"/>
      <name val="宋体"/>
      <charset val="134"/>
    </font>
    <font>
      <sz val="9.75"/>
      <color indexed="63"/>
      <name val="宋体"/>
      <charset val="134"/>
    </font>
    <font>
      <b/>
      <sz val="20"/>
      <color indexed="8"/>
      <name val="宋体"/>
      <charset val="134"/>
    </font>
    <font>
      <sz val="11"/>
      <color indexed="10"/>
      <name val="宋体"/>
      <charset val="134"/>
    </font>
    <font>
      <b/>
      <sz val="11"/>
      <color indexed="8"/>
      <name val="宋体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</cellStyleXfs>
  <cellXfs count="50">
    <xf numFmtId="0" fontId="0" fillId="0" borderId="0" xfId="0" applyAlignment="1"/>
    <xf numFmtId="49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4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49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center" wrapText="1"/>
    </xf>
    <xf numFmtId="0" fontId="0" fillId="0" borderId="0" xfId="0" applyBorder="1" applyAlignment="1">
      <alignment horizontal="center"/>
    </xf>
    <xf numFmtId="177" fontId="0" fillId="0" borderId="0" xfId="0" applyNumberFormat="1" applyBorder="1" applyAlignment="1">
      <alignment horizontal="center"/>
    </xf>
    <xf numFmtId="176" fontId="0" fillId="0" borderId="0" xfId="0" applyNumberFormat="1" applyBorder="1" applyAlignment="1">
      <alignment horizontal="center"/>
    </xf>
    <xf numFmtId="178" fontId="0" fillId="0" borderId="0" xfId="0" applyNumberFormat="1" applyBorder="1" applyAlignment="1">
      <alignment horizontal="center"/>
    </xf>
    <xf numFmtId="177" fontId="0" fillId="0" borderId="0" xfId="0" applyNumberFormat="1" applyBorder="1" applyAlignment="1">
      <alignment horizontal="center" wrapText="1"/>
    </xf>
    <xf numFmtId="0" fontId="0" fillId="0" borderId="0" xfId="0" applyBorder="1" applyAlignment="1">
      <alignment horizontal="center" vertical="center" wrapText="1"/>
    </xf>
    <xf numFmtId="49" fontId="5" fillId="0" borderId="0" xfId="0" applyNumberFormat="1" applyFont="1" applyAlignment="1">
      <alignment horizontal="center" vertical="top"/>
    </xf>
    <xf numFmtId="49" fontId="5" fillId="0" borderId="0" xfId="0" applyNumberFormat="1" applyFont="1" applyAlignment="1">
      <alignment horizontal="center" vertical="top" wrapText="1"/>
    </xf>
    <xf numFmtId="177" fontId="1" fillId="0" borderId="1" xfId="0" applyNumberFormat="1" applyFont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 wrapText="1"/>
    </xf>
    <xf numFmtId="0" fontId="0" fillId="0" borderId="1" xfId="0" applyNumberFormat="1" applyBorder="1" applyAlignment="1">
      <alignment horizontal="center" vertical="center"/>
    </xf>
    <xf numFmtId="177" fontId="0" fillId="0" borderId="1" xfId="0" applyNumberFormat="1" applyFon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177" fontId="0" fillId="0" borderId="1" xfId="0" applyNumberFormat="1" applyFont="1" applyFill="1" applyBorder="1" applyAlignment="1">
      <alignment horizontal="center" vertical="center"/>
    </xf>
    <xf numFmtId="177" fontId="2" fillId="0" borderId="1" xfId="0" applyNumberFormat="1" applyFont="1" applyBorder="1" applyAlignment="1">
      <alignment horizontal="center" vertical="center"/>
    </xf>
    <xf numFmtId="177" fontId="0" fillId="0" borderId="2" xfId="0" applyNumberFormat="1" applyFont="1" applyBorder="1" applyAlignment="1">
      <alignment horizontal="center" vertical="center"/>
    </xf>
    <xf numFmtId="178" fontId="1" fillId="0" borderId="1" xfId="0" applyNumberFormat="1" applyFont="1" applyBorder="1" applyAlignment="1">
      <alignment horizontal="center" vertical="center" wrapText="1"/>
    </xf>
    <xf numFmtId="178" fontId="2" fillId="0" borderId="1" xfId="0" applyNumberFormat="1" applyFont="1" applyBorder="1" applyAlignment="1">
      <alignment horizontal="center" vertical="center"/>
    </xf>
    <xf numFmtId="9" fontId="2" fillId="0" borderId="1" xfId="4" applyFont="1" applyBorder="1" applyAlignment="1">
      <alignment horizontal="center" vertical="center"/>
    </xf>
    <xf numFmtId="178" fontId="0" fillId="0" borderId="1" xfId="0" applyNumberFormat="1" applyFont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177" fontId="0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shrinkToFit="1"/>
    </xf>
    <xf numFmtId="0" fontId="0" fillId="0" borderId="0" xfId="0" applyAlignment="1">
      <alignment wrapText="1"/>
    </xf>
    <xf numFmtId="49" fontId="3" fillId="0" borderId="1" xfId="0" applyNumberFormat="1" applyFont="1" applyBorder="1" applyAlignment="1">
      <alignment horizontal="center" vertical="center" shrinkToFit="1"/>
    </xf>
    <xf numFmtId="0" fontId="6" fillId="0" borderId="1" xfId="0" applyFont="1" applyBorder="1" applyAlignment="1">
      <alignment horizontal="center" vertical="center" shrinkToFit="1"/>
    </xf>
    <xf numFmtId="0" fontId="0" fillId="0" borderId="0" xfId="0" applyAlignment="1">
      <alignment vertical="center" wrapText="1"/>
    </xf>
    <xf numFmtId="177" fontId="0" fillId="0" borderId="1" xfId="0" applyNumberFormat="1" applyBorder="1" applyAlignment="1">
      <alignment horizontal="center" vertical="center" wrapText="1"/>
    </xf>
    <xf numFmtId="49" fontId="0" fillId="0" borderId="0" xfId="0" applyNumberFormat="1" applyBorder="1" applyAlignment="1">
      <alignment horizontal="center" wrapText="1"/>
    </xf>
    <xf numFmtId="178" fontId="0" fillId="0" borderId="0" xfId="0" applyNumberFormat="1" applyBorder="1" applyAlignment="1">
      <alignment horizontal="center" wrapText="1"/>
    </xf>
    <xf numFmtId="0" fontId="0" fillId="0" borderId="0" xfId="0" applyAlignment="1">
      <alignment horizontal="center"/>
    </xf>
    <xf numFmtId="177" fontId="7" fillId="0" borderId="0" xfId="0" applyNumberFormat="1" applyFont="1" applyAlignment="1">
      <alignment horizontal="center" vertical="center" wrapText="1"/>
    </xf>
    <xf numFmtId="0" fontId="0" fillId="0" borderId="1" xfId="0" applyFont="1" applyBorder="1" applyAlignment="1" quotePrefix="1">
      <alignment horizontal="center" vertical="center" wrapText="1"/>
    </xf>
  </cellXfs>
  <cellStyles count="6">
    <cellStyle name="常规" xfId="0" builtinId="0"/>
    <cellStyle name="千位分隔" xfId="1" builtinId="3"/>
    <cellStyle name="货币" xfId="2" builtinId="4"/>
    <cellStyle name="千位分隔[0]" xfId="3" builtinId="6"/>
    <cellStyle name="百分比" xfId="4" builtinId="5"/>
    <cellStyle name="货币[0]" xfId="5" builtinId="7"/>
  </cellStyles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AD278"/>
  <sheetViews>
    <sheetView workbookViewId="0">
      <pane xSplit="3" ySplit="2" topLeftCell="G179" activePane="bottomRight" state="frozen"/>
      <selection/>
      <selection pane="topRight"/>
      <selection pane="bottomLeft"/>
      <selection pane="bottomRight" activeCell="J7" sqref="J7"/>
    </sheetView>
  </sheetViews>
  <sheetFormatPr defaultColWidth="9" defaultRowHeight="13.5"/>
  <cols>
    <col min="1" max="1" width="6.625" style="14" customWidth="1"/>
    <col min="2" max="2" width="8.125" style="15" customWidth="1"/>
    <col min="3" max="3" width="11.5" style="14" customWidth="1"/>
    <col min="4" max="4" width="11" style="16" customWidth="1"/>
    <col min="5" max="5" width="10.875" style="17" customWidth="1"/>
    <col min="6" max="6" width="10.875" style="16" customWidth="1"/>
    <col min="7" max="7" width="10.875" style="17" customWidth="1"/>
    <col min="8" max="8" width="5.875" style="18" customWidth="1"/>
    <col min="9" max="9" width="10.875" style="16" customWidth="1"/>
    <col min="10" max="10" width="10.875" style="17" customWidth="1"/>
    <col min="11" max="11" width="10.875" style="16" customWidth="1"/>
    <col min="12" max="12" width="10.875" style="17" customWidth="1"/>
    <col min="13" max="13" width="5.875" style="19" customWidth="1"/>
    <col min="14" max="14" width="5.875" style="18" customWidth="1"/>
    <col min="15" max="17" width="10.875" style="16" customWidth="1"/>
    <col min="18" max="18" width="10.875" style="20" customWidth="1"/>
    <col min="19" max="19" width="5.875" style="14" customWidth="1"/>
    <col min="20" max="20" width="10" style="21" customWidth="1"/>
  </cols>
  <sheetData>
    <row r="1" ht="36" customHeight="1" spans="1:20">
      <c r="A1" s="22" t="s">
        <v>0</v>
      </c>
      <c r="B1" s="23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</row>
    <row r="2" s="12" customFormat="1" ht="75" customHeight="1" spans="1:20">
      <c r="A2" s="1" t="s">
        <v>1</v>
      </c>
      <c r="B2" s="3" t="s">
        <v>2</v>
      </c>
      <c r="C2" s="1" t="s">
        <v>3</v>
      </c>
      <c r="D2" s="2" t="s">
        <v>4</v>
      </c>
      <c r="E2" s="24" t="s">
        <v>5</v>
      </c>
      <c r="F2" s="3" t="s">
        <v>6</v>
      </c>
      <c r="G2" s="24" t="s">
        <v>7</v>
      </c>
      <c r="H2" s="25" t="s">
        <v>8</v>
      </c>
      <c r="I2" s="3" t="s">
        <v>9</v>
      </c>
      <c r="J2" s="24" t="s">
        <v>10</v>
      </c>
      <c r="K2" s="3" t="s">
        <v>11</v>
      </c>
      <c r="L2" s="24" t="s">
        <v>7</v>
      </c>
      <c r="M2" s="33" t="s">
        <v>8</v>
      </c>
      <c r="N2" s="25" t="s">
        <v>12</v>
      </c>
      <c r="O2" s="3" t="s">
        <v>13</v>
      </c>
      <c r="P2" s="3" t="s">
        <v>14</v>
      </c>
      <c r="Q2" s="3" t="s">
        <v>15</v>
      </c>
      <c r="R2" s="24" t="s">
        <v>16</v>
      </c>
      <c r="S2" s="38" t="s">
        <v>17</v>
      </c>
      <c r="T2" s="38" t="s">
        <v>18</v>
      </c>
    </row>
    <row r="3" ht="17.5" customHeight="1" spans="1:30">
      <c r="A3" s="26">
        <v>1</v>
      </c>
      <c r="B3" s="5" t="s">
        <v>19</v>
      </c>
      <c r="C3" s="4">
        <v>1120123092</v>
      </c>
      <c r="D3" s="8" t="s">
        <v>20</v>
      </c>
      <c r="E3" s="27">
        <v>91.5869565217391</v>
      </c>
      <c r="F3" s="27">
        <v>5.02727272727273</v>
      </c>
      <c r="G3" s="28">
        <f t="shared" ref="G3:G21" si="0">E3*0.85+F3</f>
        <v>82.876185770751</v>
      </c>
      <c r="H3" s="29">
        <v>1</v>
      </c>
      <c r="I3" s="8" t="s">
        <v>21</v>
      </c>
      <c r="J3" s="27">
        <v>90.7142857142857</v>
      </c>
      <c r="K3" s="27">
        <v>4.17464285714286</v>
      </c>
      <c r="L3" s="31">
        <v>81.2817857142857</v>
      </c>
      <c r="M3" s="34">
        <v>1</v>
      </c>
      <c r="N3" s="35">
        <f t="shared" ref="N3:N21" si="1">(H3-M3)/M3</f>
        <v>0</v>
      </c>
      <c r="O3" s="8" t="s">
        <v>21</v>
      </c>
      <c r="P3" s="27">
        <f t="shared" ref="P3:P21" si="2">SUM(E3,J3)</f>
        <v>182.301242236025</v>
      </c>
      <c r="Q3" s="29">
        <v>1</v>
      </c>
      <c r="R3" s="39">
        <v>164.157971485037</v>
      </c>
      <c r="S3" s="37">
        <v>1</v>
      </c>
      <c r="T3" s="40"/>
      <c r="U3" s="41"/>
      <c r="V3" s="41"/>
      <c r="W3" s="41"/>
      <c r="X3" s="41"/>
      <c r="Y3" s="41"/>
      <c r="Z3" s="41"/>
      <c r="AA3" s="41"/>
      <c r="AB3" s="41"/>
      <c r="AC3" s="41"/>
      <c r="AD3" s="41"/>
    </row>
    <row r="4" ht="17.5" customHeight="1" spans="1:30">
      <c r="A4" s="26">
        <v>2</v>
      </c>
      <c r="B4" s="5" t="s">
        <v>22</v>
      </c>
      <c r="C4" s="4">
        <v>1120123081</v>
      </c>
      <c r="D4" s="8" t="s">
        <v>20</v>
      </c>
      <c r="E4" s="27">
        <v>90.3846153846154</v>
      </c>
      <c r="F4" s="27">
        <v>4.12727272727273</v>
      </c>
      <c r="G4" s="28">
        <f>E4*0.85+F4</f>
        <v>80.9541958041958</v>
      </c>
      <c r="H4" s="29">
        <v>2</v>
      </c>
      <c r="I4" s="8" t="s">
        <v>23</v>
      </c>
      <c r="J4" s="27">
        <v>90.9473684210526</v>
      </c>
      <c r="K4" s="27">
        <v>3.46964285714286</v>
      </c>
      <c r="L4" s="31">
        <v>80.7749060150376</v>
      </c>
      <c r="M4" s="34">
        <v>2</v>
      </c>
      <c r="N4" s="35">
        <f>(H4-M4)/M4</f>
        <v>0</v>
      </c>
      <c r="O4" s="8" t="s">
        <v>23</v>
      </c>
      <c r="P4" s="27">
        <f>SUM(E4,J4)</f>
        <v>181.331983805668</v>
      </c>
      <c r="Q4" s="29">
        <v>2</v>
      </c>
      <c r="R4" s="39">
        <v>161.729101819233</v>
      </c>
      <c r="S4" s="37">
        <v>2</v>
      </c>
      <c r="T4" s="40"/>
      <c r="U4" s="41"/>
      <c r="V4" s="41"/>
      <c r="W4" s="41"/>
      <c r="X4" s="41"/>
      <c r="Y4" s="41"/>
      <c r="Z4" s="41"/>
      <c r="AA4" s="41"/>
      <c r="AB4" s="41"/>
      <c r="AC4" s="41"/>
      <c r="AD4" s="41"/>
    </row>
    <row r="5" ht="17.5" customHeight="1" spans="1:30">
      <c r="A5" s="26">
        <v>3</v>
      </c>
      <c r="B5" s="5" t="s">
        <v>24</v>
      </c>
      <c r="C5" s="9">
        <v>1120123052</v>
      </c>
      <c r="D5" s="8" t="s">
        <v>20</v>
      </c>
      <c r="E5" s="27">
        <v>87.18</v>
      </c>
      <c r="F5" s="27">
        <v>3.46909090909091</v>
      </c>
      <c r="G5" s="28">
        <f>E5*0.85+F5</f>
        <v>77.5720909090909</v>
      </c>
      <c r="H5" s="29">
        <v>3</v>
      </c>
      <c r="I5" s="8" t="s">
        <v>23</v>
      </c>
      <c r="J5" s="27">
        <v>85.1176470588235</v>
      </c>
      <c r="K5" s="27">
        <v>3.87107142857143</v>
      </c>
      <c r="L5" s="31">
        <v>76.2210714285714</v>
      </c>
      <c r="M5" s="34">
        <v>3</v>
      </c>
      <c r="N5" s="35">
        <f>(H5-M5)/M5</f>
        <v>0</v>
      </c>
      <c r="O5" s="8" t="s">
        <v>23</v>
      </c>
      <c r="P5" s="27">
        <f>SUM(E5,J5)</f>
        <v>172.297647058823</v>
      </c>
      <c r="Q5" s="29">
        <v>3</v>
      </c>
      <c r="R5" s="39">
        <v>153.793162337662</v>
      </c>
      <c r="S5" s="37">
        <v>3</v>
      </c>
      <c r="T5" s="42"/>
      <c r="U5" s="41"/>
      <c r="V5" s="41"/>
      <c r="W5" s="41"/>
      <c r="X5" s="41"/>
      <c r="Y5" s="41"/>
      <c r="Z5" s="41"/>
      <c r="AA5" s="41"/>
      <c r="AB5" s="41"/>
      <c r="AC5" s="41"/>
      <c r="AD5" s="41"/>
    </row>
    <row r="6" ht="17.5" customHeight="1" spans="1:30">
      <c r="A6" s="26">
        <v>4</v>
      </c>
      <c r="B6" s="5" t="s">
        <v>25</v>
      </c>
      <c r="C6" s="4">
        <v>1120123102</v>
      </c>
      <c r="D6" s="8" t="s">
        <v>20</v>
      </c>
      <c r="E6" s="27">
        <v>86.3846153846154</v>
      </c>
      <c r="F6" s="27">
        <v>3.34090909090909</v>
      </c>
      <c r="G6" s="28">
        <f>E6*0.85+F6</f>
        <v>76.7678321678322</v>
      </c>
      <c r="H6" s="29">
        <v>4</v>
      </c>
      <c r="I6" s="8" t="s">
        <v>26</v>
      </c>
      <c r="J6" s="27">
        <v>85.0454545454545</v>
      </c>
      <c r="K6" s="27">
        <v>3.73035714285714</v>
      </c>
      <c r="L6" s="31">
        <v>76.0189935064935</v>
      </c>
      <c r="M6" s="34">
        <v>4</v>
      </c>
      <c r="N6" s="35">
        <f>(H6-M6)/M6</f>
        <v>0</v>
      </c>
      <c r="O6" s="8" t="s">
        <v>23</v>
      </c>
      <c r="P6" s="27">
        <f>SUM(E6,J6)</f>
        <v>171.43006993007</v>
      </c>
      <c r="Q6" s="29">
        <v>4</v>
      </c>
      <c r="R6" s="39">
        <v>152.786825674326</v>
      </c>
      <c r="S6" s="37">
        <v>4</v>
      </c>
      <c r="T6" s="40"/>
      <c r="U6" s="41"/>
      <c r="V6" s="41"/>
      <c r="W6" s="41"/>
      <c r="X6" s="41"/>
      <c r="Y6" s="41"/>
      <c r="Z6" s="41"/>
      <c r="AA6" s="41"/>
      <c r="AB6" s="41"/>
      <c r="AC6" s="41"/>
      <c r="AD6" s="41"/>
    </row>
    <row r="7" ht="17.5" customHeight="1" spans="1:30">
      <c r="A7" s="26">
        <v>5</v>
      </c>
      <c r="B7" s="5" t="s">
        <v>27</v>
      </c>
      <c r="C7" s="4">
        <v>1120123086</v>
      </c>
      <c r="D7" s="8" t="s">
        <v>20</v>
      </c>
      <c r="E7" s="27">
        <v>86.7083333333333</v>
      </c>
      <c r="F7" s="27">
        <v>2.04090909090909</v>
      </c>
      <c r="G7" s="28">
        <f>E7*0.85+F7</f>
        <v>75.7429924242424</v>
      </c>
      <c r="H7" s="29">
        <v>6</v>
      </c>
      <c r="I7" s="8" t="s">
        <v>28</v>
      </c>
      <c r="J7" s="27">
        <v>81.6842105263158</v>
      </c>
      <c r="K7" s="27">
        <v>2.74464285714286</v>
      </c>
      <c r="L7" s="31">
        <v>72.1762218045113</v>
      </c>
      <c r="M7" s="34">
        <v>5</v>
      </c>
      <c r="N7" s="35">
        <f>(H7-M7)/M7</f>
        <v>0.2</v>
      </c>
      <c r="O7" s="8" t="s">
        <v>28</v>
      </c>
      <c r="P7" s="27">
        <f>SUM(E7,J7)</f>
        <v>168.392543859649</v>
      </c>
      <c r="Q7" s="29">
        <v>5</v>
      </c>
      <c r="R7" s="39">
        <v>147.919214228754</v>
      </c>
      <c r="S7" s="37">
        <v>5</v>
      </c>
      <c r="T7" s="40"/>
      <c r="U7" s="41"/>
      <c r="V7" s="41"/>
      <c r="W7" s="41"/>
      <c r="X7" s="41"/>
      <c r="Y7" s="41"/>
      <c r="Z7" s="41"/>
      <c r="AA7" s="41"/>
      <c r="AB7" s="41"/>
      <c r="AC7" s="41"/>
      <c r="AD7" s="41"/>
    </row>
    <row r="8" ht="17.5" customHeight="1" spans="1:30">
      <c r="A8" s="26">
        <v>6</v>
      </c>
      <c r="B8" s="5" t="s">
        <v>29</v>
      </c>
      <c r="C8" s="4">
        <v>1120123091</v>
      </c>
      <c r="D8" s="8" t="s">
        <v>20</v>
      </c>
      <c r="E8" s="27">
        <v>84.6538461538462</v>
      </c>
      <c r="F8" s="27">
        <v>2.35909090909091</v>
      </c>
      <c r="G8" s="28">
        <f>E8*0.85+F8</f>
        <v>74.3148601398602</v>
      </c>
      <c r="H8" s="29">
        <v>8</v>
      </c>
      <c r="I8" s="8" t="s">
        <v>28</v>
      </c>
      <c r="J8" s="27">
        <v>79.4210526315789</v>
      </c>
      <c r="K8" s="27">
        <v>2.40892857142857</v>
      </c>
      <c r="L8" s="31">
        <v>69.9168233082707</v>
      </c>
      <c r="M8" s="34">
        <v>6</v>
      </c>
      <c r="N8" s="35">
        <f>(H8-M8)/M8</f>
        <v>0.333333333333333</v>
      </c>
      <c r="O8" s="8" t="s">
        <v>28</v>
      </c>
      <c r="P8" s="27">
        <f>SUM(E8,J8)</f>
        <v>164.074898785425</v>
      </c>
      <c r="Q8" s="29">
        <v>6</v>
      </c>
      <c r="R8" s="39">
        <v>144.231683448131</v>
      </c>
      <c r="S8" s="37">
        <v>6</v>
      </c>
      <c r="T8" s="40"/>
      <c r="U8" s="41"/>
      <c r="V8" s="41"/>
      <c r="W8" s="41"/>
      <c r="X8" s="41"/>
      <c r="Y8" s="41"/>
      <c r="Z8" s="41"/>
      <c r="AA8" s="41"/>
      <c r="AB8" s="41"/>
      <c r="AC8" s="41"/>
      <c r="AD8" s="41"/>
    </row>
    <row r="9" ht="17.5" customHeight="1" spans="1:30">
      <c r="A9" s="26">
        <v>7</v>
      </c>
      <c r="B9" s="5" t="s">
        <v>30</v>
      </c>
      <c r="C9" s="4">
        <v>1120123085</v>
      </c>
      <c r="D9" s="8" t="s">
        <v>20</v>
      </c>
      <c r="E9" s="27">
        <v>84.875</v>
      </c>
      <c r="F9" s="27">
        <v>2.94090909090909</v>
      </c>
      <c r="G9" s="28">
        <f>E9*0.85+F9</f>
        <v>75.0846590909091</v>
      </c>
      <c r="H9" s="29">
        <v>7</v>
      </c>
      <c r="I9" s="8" t="s">
        <v>28</v>
      </c>
      <c r="J9" s="27">
        <v>78.1428571428571</v>
      </c>
      <c r="K9" s="27">
        <v>2.24464285714286</v>
      </c>
      <c r="L9" s="31">
        <v>68.6660714285714</v>
      </c>
      <c r="M9" s="34">
        <v>9</v>
      </c>
      <c r="N9" s="35">
        <f>(H9-M9)/M9</f>
        <v>-0.222222222222222</v>
      </c>
      <c r="O9" s="8" t="s">
        <v>28</v>
      </c>
      <c r="P9" s="27">
        <f>SUM(E9,J9)</f>
        <v>163.017857142857</v>
      </c>
      <c r="Q9" s="29">
        <v>8</v>
      </c>
      <c r="R9" s="39">
        <v>143.75073051948</v>
      </c>
      <c r="S9" s="37">
        <v>7</v>
      </c>
      <c r="T9" s="40"/>
      <c r="U9" s="41"/>
      <c r="V9" s="41"/>
      <c r="W9" s="41"/>
      <c r="X9" s="41"/>
      <c r="Y9" s="41"/>
      <c r="Z9" s="41"/>
      <c r="AA9" s="41"/>
      <c r="AB9" s="41"/>
      <c r="AC9" s="41"/>
      <c r="AD9" s="41"/>
    </row>
    <row r="10" ht="17.5" customHeight="1" spans="1:30">
      <c r="A10" s="26">
        <v>8</v>
      </c>
      <c r="B10" s="5" t="s">
        <v>31</v>
      </c>
      <c r="C10" s="9">
        <v>1120123063</v>
      </c>
      <c r="D10" s="8" t="s">
        <v>20</v>
      </c>
      <c r="E10" s="27">
        <v>84.6428571428571</v>
      </c>
      <c r="F10" s="27">
        <v>2.13181818181818</v>
      </c>
      <c r="G10" s="28">
        <f>E10*0.85+F10</f>
        <v>74.0782467532467</v>
      </c>
      <c r="H10" s="29">
        <v>10</v>
      </c>
      <c r="I10" s="8" t="s">
        <v>26</v>
      </c>
      <c r="J10" s="27">
        <v>79.15</v>
      </c>
      <c r="K10" s="27">
        <v>2.25357142857143</v>
      </c>
      <c r="L10" s="31">
        <v>69.5310714285714</v>
      </c>
      <c r="M10" s="34">
        <v>7</v>
      </c>
      <c r="N10" s="35">
        <f>(H10-M10)/M10</f>
        <v>0.428571428571429</v>
      </c>
      <c r="O10" s="8" t="s">
        <v>26</v>
      </c>
      <c r="P10" s="27">
        <f>SUM(E10,J10)</f>
        <v>163.792857142857</v>
      </c>
      <c r="Q10" s="29">
        <v>7</v>
      </c>
      <c r="R10" s="39">
        <v>143.609318181818</v>
      </c>
      <c r="S10" s="37">
        <v>8</v>
      </c>
      <c r="T10" s="40"/>
      <c r="U10" s="41"/>
      <c r="V10" s="41"/>
      <c r="W10" s="41"/>
      <c r="X10" s="41"/>
      <c r="Y10" s="41"/>
      <c r="Z10" s="41"/>
      <c r="AA10" s="41"/>
      <c r="AB10" s="41"/>
      <c r="AC10" s="41"/>
      <c r="AD10" s="41"/>
    </row>
    <row r="11" ht="17.5" customHeight="1" spans="1:30">
      <c r="A11" s="26">
        <v>9</v>
      </c>
      <c r="B11" s="5" t="s">
        <v>32</v>
      </c>
      <c r="C11" s="4">
        <v>1120123094</v>
      </c>
      <c r="D11" s="8" t="s">
        <v>20</v>
      </c>
      <c r="E11" s="27">
        <v>83.1481481481482</v>
      </c>
      <c r="F11" s="27">
        <v>2.42727272727273</v>
      </c>
      <c r="G11" s="28">
        <f>E11*0.85+F11</f>
        <v>73.1031986531987</v>
      </c>
      <c r="H11" s="29">
        <v>12</v>
      </c>
      <c r="I11" s="8" t="s">
        <v>26</v>
      </c>
      <c r="J11" s="27">
        <v>78</v>
      </c>
      <c r="K11" s="27">
        <v>2.59464285714286</v>
      </c>
      <c r="L11" s="31">
        <v>68.8946428571429</v>
      </c>
      <c r="M11" s="34">
        <v>8</v>
      </c>
      <c r="N11" s="35">
        <f>(H11-M11)/M11</f>
        <v>0.5</v>
      </c>
      <c r="O11" s="8" t="s">
        <v>26</v>
      </c>
      <c r="P11" s="27">
        <f>SUM(E11,J11)</f>
        <v>161.148148148148</v>
      </c>
      <c r="Q11" s="29">
        <v>9</v>
      </c>
      <c r="R11" s="39">
        <v>141.997841510342</v>
      </c>
      <c r="S11" s="37">
        <v>9</v>
      </c>
      <c r="T11" s="40"/>
      <c r="U11" s="41"/>
      <c r="V11" s="41"/>
      <c r="W11" s="41"/>
      <c r="X11" s="41"/>
      <c r="Y11" s="41"/>
      <c r="Z11" s="41"/>
      <c r="AA11" s="41"/>
      <c r="AB11" s="41"/>
      <c r="AC11" s="41"/>
      <c r="AD11" s="41"/>
    </row>
    <row r="12" ht="17.5" customHeight="1" spans="1:30">
      <c r="A12" s="26">
        <v>10</v>
      </c>
      <c r="B12" s="5" t="s">
        <v>33</v>
      </c>
      <c r="C12" s="9">
        <v>1120123069</v>
      </c>
      <c r="D12" s="8" t="s">
        <v>20</v>
      </c>
      <c r="E12" s="27">
        <v>85.5</v>
      </c>
      <c r="F12" s="27">
        <v>3.16818181818182</v>
      </c>
      <c r="G12" s="28">
        <f>E12*0.85+F12</f>
        <v>75.8431818181818</v>
      </c>
      <c r="H12" s="29">
        <v>5</v>
      </c>
      <c r="I12" s="8" t="s">
        <v>34</v>
      </c>
      <c r="J12" s="27">
        <v>73.0454545454545</v>
      </c>
      <c r="K12" s="27">
        <v>3.25357142857143</v>
      </c>
      <c r="L12" s="31">
        <v>65.3422077922078</v>
      </c>
      <c r="M12" s="34">
        <v>12</v>
      </c>
      <c r="N12" s="35">
        <f>(H12-M12)/M12</f>
        <v>-0.583333333333333</v>
      </c>
      <c r="O12" s="8" t="s">
        <v>26</v>
      </c>
      <c r="P12" s="27">
        <f>SUM(E12,J12)</f>
        <v>158.545454545455</v>
      </c>
      <c r="Q12" s="29">
        <v>10</v>
      </c>
      <c r="R12" s="39">
        <v>141.18538961039</v>
      </c>
      <c r="S12" s="37">
        <v>10</v>
      </c>
      <c r="T12" s="40"/>
      <c r="U12" s="41"/>
      <c r="V12" s="41"/>
      <c r="W12" s="41"/>
      <c r="X12" s="41"/>
      <c r="Y12" s="41"/>
      <c r="Z12" s="41"/>
      <c r="AA12" s="41"/>
      <c r="AB12" s="41"/>
      <c r="AC12" s="41"/>
      <c r="AD12" s="41"/>
    </row>
    <row r="13" ht="17.5" customHeight="1" spans="1:30">
      <c r="A13" s="26">
        <v>11</v>
      </c>
      <c r="B13" s="5" t="s">
        <v>35</v>
      </c>
      <c r="C13" s="4">
        <v>1120123095</v>
      </c>
      <c r="D13" s="8" t="s">
        <v>20</v>
      </c>
      <c r="E13" s="27">
        <v>77.4814814814815</v>
      </c>
      <c r="F13" s="27">
        <v>2.62272727272727</v>
      </c>
      <c r="G13" s="28">
        <f>E13*0.85+F13</f>
        <v>68.4819865319865</v>
      </c>
      <c r="H13" s="29">
        <v>15</v>
      </c>
      <c r="I13" s="8" t="s">
        <v>26</v>
      </c>
      <c r="J13" s="27">
        <v>76.9</v>
      </c>
      <c r="K13" s="27">
        <v>2.32678571428571</v>
      </c>
      <c r="L13" s="31">
        <v>67.6917857142857</v>
      </c>
      <c r="M13" s="34">
        <v>10</v>
      </c>
      <c r="N13" s="35">
        <f>(H13-M13)/M13</f>
        <v>0.5</v>
      </c>
      <c r="O13" s="8" t="s">
        <v>26</v>
      </c>
      <c r="P13" s="27">
        <f>SUM(E13,J13)</f>
        <v>154.381481481482</v>
      </c>
      <c r="Q13" s="29">
        <v>12</v>
      </c>
      <c r="R13" s="39">
        <v>136.173772246272</v>
      </c>
      <c r="S13" s="37">
        <v>11</v>
      </c>
      <c r="T13" s="40"/>
      <c r="U13" s="41"/>
      <c r="V13" s="41"/>
      <c r="W13" s="41"/>
      <c r="X13" s="41"/>
      <c r="Y13" s="41"/>
      <c r="Z13" s="41"/>
      <c r="AA13" s="41"/>
      <c r="AB13" s="41"/>
      <c r="AC13" s="41"/>
      <c r="AD13" s="41"/>
    </row>
    <row r="14" ht="17.5" customHeight="1" spans="1:30">
      <c r="A14" s="26">
        <v>12</v>
      </c>
      <c r="B14" s="5" t="s">
        <v>36</v>
      </c>
      <c r="C14" s="9">
        <v>1120123059</v>
      </c>
      <c r="D14" s="8" t="s">
        <v>20</v>
      </c>
      <c r="E14" s="27">
        <v>82.24</v>
      </c>
      <c r="F14" s="27">
        <v>4.40909090909091</v>
      </c>
      <c r="G14" s="28">
        <f>E14*0.85+F14</f>
        <v>74.3130909090909</v>
      </c>
      <c r="H14" s="29">
        <v>9</v>
      </c>
      <c r="I14" s="8" t="s">
        <v>28</v>
      </c>
      <c r="J14" s="27">
        <v>67.7647058823529</v>
      </c>
      <c r="K14" s="27">
        <v>4.12464285714286</v>
      </c>
      <c r="L14" s="31">
        <v>61.7246428571429</v>
      </c>
      <c r="M14" s="34">
        <v>13</v>
      </c>
      <c r="N14" s="35">
        <f>(H14-M14)/M14</f>
        <v>-0.307692307692308</v>
      </c>
      <c r="O14" s="8" t="s">
        <v>26</v>
      </c>
      <c r="P14" s="27">
        <f>SUM(E14,J14)</f>
        <v>150.004705882353</v>
      </c>
      <c r="Q14" s="29">
        <v>13</v>
      </c>
      <c r="R14" s="39">
        <v>136.037733766234</v>
      </c>
      <c r="S14" s="37">
        <v>12</v>
      </c>
      <c r="T14" s="40"/>
      <c r="U14" s="41"/>
      <c r="V14" s="41"/>
      <c r="W14" s="41"/>
      <c r="X14" s="41"/>
      <c r="Y14" s="41"/>
      <c r="Z14" s="41"/>
      <c r="AA14" s="41"/>
      <c r="AB14" s="41"/>
      <c r="AC14" s="41"/>
      <c r="AD14" s="41"/>
    </row>
    <row r="15" ht="17.5" customHeight="1" spans="1:30">
      <c r="A15" s="26">
        <v>13</v>
      </c>
      <c r="B15" s="5" t="s">
        <v>37</v>
      </c>
      <c r="C15" s="4">
        <v>1120123080</v>
      </c>
      <c r="D15" s="8" t="s">
        <v>20</v>
      </c>
      <c r="E15" s="27">
        <v>79.695652173913</v>
      </c>
      <c r="F15" s="27">
        <v>2.02727272727273</v>
      </c>
      <c r="G15" s="28">
        <f>E15*0.85+F15</f>
        <v>69.7685770750988</v>
      </c>
      <c r="H15" s="29">
        <v>13</v>
      </c>
      <c r="I15" s="8" t="s">
        <v>26</v>
      </c>
      <c r="J15" s="27">
        <v>75</v>
      </c>
      <c r="K15" s="27">
        <v>2.21964285714286</v>
      </c>
      <c r="L15" s="31">
        <v>65.9696428571429</v>
      </c>
      <c r="M15" s="34">
        <v>11</v>
      </c>
      <c r="N15" s="35">
        <f>(H15-M15)/M15</f>
        <v>0.181818181818182</v>
      </c>
      <c r="O15" s="8" t="s">
        <v>26</v>
      </c>
      <c r="P15" s="27">
        <f>SUM(E15,J15)</f>
        <v>154.695652173913</v>
      </c>
      <c r="Q15" s="29">
        <v>11</v>
      </c>
      <c r="R15" s="39">
        <v>135.738219932242</v>
      </c>
      <c r="S15" s="37">
        <v>13</v>
      </c>
      <c r="T15" s="40"/>
      <c r="U15" s="41"/>
      <c r="V15" s="41"/>
      <c r="W15" s="41"/>
      <c r="X15" s="41"/>
      <c r="Y15" s="41"/>
      <c r="Z15" s="41"/>
      <c r="AA15" s="41"/>
      <c r="AB15" s="41"/>
      <c r="AC15" s="41"/>
      <c r="AD15" s="41"/>
    </row>
    <row r="16" ht="17.5" customHeight="1" spans="1:30">
      <c r="A16" s="26">
        <v>14</v>
      </c>
      <c r="B16" s="5" t="s">
        <v>38</v>
      </c>
      <c r="C16" s="4">
        <v>1120123105</v>
      </c>
      <c r="D16" s="8" t="s">
        <v>20</v>
      </c>
      <c r="E16" s="27">
        <v>79.08</v>
      </c>
      <c r="F16" s="27">
        <v>1.80909090909091</v>
      </c>
      <c r="G16" s="28">
        <f>E16*0.85+F16</f>
        <v>69.0270909090909</v>
      </c>
      <c r="H16" s="29">
        <v>14</v>
      </c>
      <c r="I16" s="8" t="s">
        <v>26</v>
      </c>
      <c r="J16" s="27">
        <v>69.9523809523809</v>
      </c>
      <c r="K16" s="27">
        <v>2.10178571428571</v>
      </c>
      <c r="L16" s="31">
        <v>61.5613095238095</v>
      </c>
      <c r="M16" s="34">
        <v>14</v>
      </c>
      <c r="N16" s="35">
        <f>(H16-M16)/M16</f>
        <v>0</v>
      </c>
      <c r="O16" s="8" t="s">
        <v>26</v>
      </c>
      <c r="P16" s="27">
        <f>SUM(E16,J16)</f>
        <v>149.032380952381</v>
      </c>
      <c r="Q16" s="29">
        <v>14</v>
      </c>
      <c r="R16" s="39">
        <v>130.5884004329</v>
      </c>
      <c r="S16" s="37">
        <v>14</v>
      </c>
      <c r="T16" s="40"/>
      <c r="U16" s="41"/>
      <c r="V16" s="41"/>
      <c r="W16" s="41"/>
      <c r="X16" s="41"/>
      <c r="Y16" s="41"/>
      <c r="Z16" s="41"/>
      <c r="AA16" s="41"/>
      <c r="AB16" s="41"/>
      <c r="AC16" s="41"/>
      <c r="AD16" s="41"/>
    </row>
    <row r="17" ht="17.5" customHeight="1" spans="1:30">
      <c r="A17" s="26">
        <v>15</v>
      </c>
      <c r="B17" s="5" t="s">
        <v>39</v>
      </c>
      <c r="C17" s="9">
        <v>1120123051</v>
      </c>
      <c r="D17" s="8" t="s">
        <v>20</v>
      </c>
      <c r="E17" s="27">
        <v>84.4444444444444</v>
      </c>
      <c r="F17" s="27">
        <v>1.60909090909091</v>
      </c>
      <c r="G17" s="28">
        <f>E17*0.85+F17</f>
        <v>73.3868686868687</v>
      </c>
      <c r="H17" s="29">
        <v>11</v>
      </c>
      <c r="I17" s="8" t="s">
        <v>26</v>
      </c>
      <c r="J17" s="27">
        <v>61.3809523809524</v>
      </c>
      <c r="K17" s="27">
        <v>1.94107142857143</v>
      </c>
      <c r="L17" s="31">
        <v>54.114880952381</v>
      </c>
      <c r="M17" s="34">
        <v>19</v>
      </c>
      <c r="N17" s="35">
        <f>(H17-M17)/M17</f>
        <v>-0.421052631578947</v>
      </c>
      <c r="O17" s="8" t="s">
        <v>26</v>
      </c>
      <c r="P17" s="27">
        <f>SUM(E17,J17)</f>
        <v>145.825396825397</v>
      </c>
      <c r="Q17" s="29">
        <v>15</v>
      </c>
      <c r="R17" s="39">
        <v>127.50174963925</v>
      </c>
      <c r="S17" s="37">
        <v>15</v>
      </c>
      <c r="T17" s="40"/>
      <c r="U17" s="41"/>
      <c r="V17" s="41"/>
      <c r="W17" s="41"/>
      <c r="X17" s="41"/>
      <c r="Y17" s="41"/>
      <c r="Z17" s="41"/>
      <c r="AA17" s="41"/>
      <c r="AB17" s="41"/>
      <c r="AC17" s="41"/>
      <c r="AD17" s="41"/>
    </row>
    <row r="18" ht="17.5" customHeight="1" spans="1:30">
      <c r="A18" s="26">
        <v>16</v>
      </c>
      <c r="B18" s="5" t="s">
        <v>40</v>
      </c>
      <c r="C18" s="4">
        <v>1120123090</v>
      </c>
      <c r="D18" s="8" t="s">
        <v>20</v>
      </c>
      <c r="E18" s="27">
        <v>74.6086956521739</v>
      </c>
      <c r="F18" s="27">
        <v>2.64545454545455</v>
      </c>
      <c r="G18" s="28">
        <f>E18*0.85+F18</f>
        <v>66.0628458498024</v>
      </c>
      <c r="H18" s="29">
        <v>17</v>
      </c>
      <c r="I18" s="8" t="s">
        <v>26</v>
      </c>
      <c r="J18" s="27">
        <v>67.3809523809524</v>
      </c>
      <c r="K18" s="27">
        <v>3.59821428571429</v>
      </c>
      <c r="L18" s="31">
        <v>60.8720238095238</v>
      </c>
      <c r="M18" s="34">
        <v>15</v>
      </c>
      <c r="N18" s="35">
        <f>(H18-M18)/M18</f>
        <v>0.133333333333333</v>
      </c>
      <c r="O18" s="8" t="s">
        <v>26</v>
      </c>
      <c r="P18" s="27">
        <f>SUM(E18,J18)</f>
        <v>141.989648033126</v>
      </c>
      <c r="Q18" s="29">
        <v>17</v>
      </c>
      <c r="R18" s="39">
        <v>126.934869659326</v>
      </c>
      <c r="S18" s="37">
        <v>16</v>
      </c>
      <c r="T18" s="40"/>
      <c r="U18" s="41"/>
      <c r="V18" s="41"/>
      <c r="W18" s="41"/>
      <c r="X18" s="41"/>
      <c r="Y18" s="41"/>
      <c r="Z18" s="41"/>
      <c r="AA18" s="41"/>
      <c r="AB18" s="41"/>
      <c r="AC18" s="41"/>
      <c r="AD18" s="41"/>
    </row>
    <row r="19" ht="17.5" customHeight="1" spans="1:30">
      <c r="A19" s="26">
        <v>17</v>
      </c>
      <c r="B19" s="5" t="s">
        <v>41</v>
      </c>
      <c r="C19" s="9">
        <v>1120123053</v>
      </c>
      <c r="D19" s="8" t="s">
        <v>20</v>
      </c>
      <c r="E19" s="27">
        <v>77.625</v>
      </c>
      <c r="F19" s="27">
        <v>1.60909090909091</v>
      </c>
      <c r="G19" s="28">
        <f>E19*0.85+F19</f>
        <v>67.5903409090909</v>
      </c>
      <c r="H19" s="29">
        <v>16</v>
      </c>
      <c r="I19" s="8" t="s">
        <v>26</v>
      </c>
      <c r="J19" s="27">
        <v>65.5416666666667</v>
      </c>
      <c r="K19" s="27">
        <v>1.94107142857143</v>
      </c>
      <c r="L19" s="31">
        <v>57.6514880952381</v>
      </c>
      <c r="M19" s="34">
        <v>17</v>
      </c>
      <c r="N19" s="35">
        <f>(H19-M19)/M19</f>
        <v>-0.0588235294117647</v>
      </c>
      <c r="O19" s="8" t="s">
        <v>26</v>
      </c>
      <c r="P19" s="27">
        <f>SUM(E19,J19)</f>
        <v>143.166666666667</v>
      </c>
      <c r="Q19" s="29">
        <v>16</v>
      </c>
      <c r="R19" s="39">
        <v>125.241829004329</v>
      </c>
      <c r="S19" s="37">
        <v>17</v>
      </c>
      <c r="T19" s="40"/>
      <c r="U19" s="41"/>
      <c r="V19" s="41"/>
      <c r="W19" s="41"/>
      <c r="X19" s="41"/>
      <c r="Y19" s="41"/>
      <c r="Z19" s="41"/>
      <c r="AA19" s="41"/>
      <c r="AB19" s="41"/>
      <c r="AC19" s="41"/>
      <c r="AD19" s="41"/>
    </row>
    <row r="20" ht="17.5" customHeight="1" spans="1:30">
      <c r="A20" s="26">
        <v>18</v>
      </c>
      <c r="B20" s="5" t="s">
        <v>42</v>
      </c>
      <c r="C20" s="9">
        <v>1120123064</v>
      </c>
      <c r="D20" s="8" t="s">
        <v>20</v>
      </c>
      <c r="E20" s="27">
        <v>66.52</v>
      </c>
      <c r="F20" s="27">
        <v>2.13181818181818</v>
      </c>
      <c r="G20" s="28">
        <f>E20*0.85+F20</f>
        <v>58.6738181818182</v>
      </c>
      <c r="H20" s="29">
        <v>19</v>
      </c>
      <c r="I20" s="8" t="s">
        <v>26</v>
      </c>
      <c r="J20" s="27">
        <v>67.7391304347826</v>
      </c>
      <c r="K20" s="27">
        <v>2.25357142857143</v>
      </c>
      <c r="L20" s="31">
        <v>59.8318322981366</v>
      </c>
      <c r="M20" s="34">
        <v>16</v>
      </c>
      <c r="N20" s="35">
        <f>(H20-M20)/M20</f>
        <v>0.1875</v>
      </c>
      <c r="O20" s="8" t="s">
        <v>26</v>
      </c>
      <c r="P20" s="27">
        <f>SUM(E20,J20)</f>
        <v>134.259130434783</v>
      </c>
      <c r="Q20" s="29">
        <v>19</v>
      </c>
      <c r="R20" s="39">
        <v>118.505650479955</v>
      </c>
      <c r="S20" s="37">
        <v>18</v>
      </c>
      <c r="T20" s="40"/>
      <c r="U20" s="41"/>
      <c r="V20" s="41"/>
      <c r="W20" s="41"/>
      <c r="X20" s="41"/>
      <c r="Y20" s="41"/>
      <c r="Z20" s="41"/>
      <c r="AA20" s="41"/>
      <c r="AB20" s="41"/>
      <c r="AC20" s="41"/>
      <c r="AD20" s="41"/>
    </row>
    <row r="21" ht="17.5" customHeight="1" spans="1:30">
      <c r="A21" s="26">
        <v>19</v>
      </c>
      <c r="B21" s="5" t="s">
        <v>43</v>
      </c>
      <c r="C21" s="4">
        <v>1120123087</v>
      </c>
      <c r="D21" s="8" t="s">
        <v>20</v>
      </c>
      <c r="E21" s="27">
        <v>70.88</v>
      </c>
      <c r="F21" s="27">
        <v>1.84545454545455</v>
      </c>
      <c r="G21" s="28">
        <f>E21*0.85+F21</f>
        <v>62.0934545454545</v>
      </c>
      <c r="H21" s="29">
        <v>18</v>
      </c>
      <c r="I21" s="8" t="s">
        <v>26</v>
      </c>
      <c r="J21" s="27">
        <v>63.5714285714286</v>
      </c>
      <c r="K21" s="27">
        <v>2.04821428571429</v>
      </c>
      <c r="L21" s="31">
        <v>56.0839285714286</v>
      </c>
      <c r="M21" s="34">
        <v>18</v>
      </c>
      <c r="N21" s="35">
        <f>(H21-M21)/M21</f>
        <v>0</v>
      </c>
      <c r="O21" s="8" t="s">
        <v>26</v>
      </c>
      <c r="P21" s="27">
        <f>SUM(E21,J21)</f>
        <v>134.451428571429</v>
      </c>
      <c r="Q21" s="29">
        <v>18</v>
      </c>
      <c r="R21" s="39">
        <v>118.177383116883</v>
      </c>
      <c r="S21" s="37">
        <v>19</v>
      </c>
      <c r="T21" s="40"/>
      <c r="U21" s="41"/>
      <c r="V21" s="41"/>
      <c r="W21" s="41"/>
      <c r="X21" s="41"/>
      <c r="Y21" s="41"/>
      <c r="Z21" s="41"/>
      <c r="AA21" s="41"/>
      <c r="AB21" s="41"/>
      <c r="AC21" s="41"/>
      <c r="AD21" s="41"/>
    </row>
    <row r="22" ht="17.5" customHeight="1" spans="1:30">
      <c r="A22" s="26">
        <v>20</v>
      </c>
      <c r="B22" s="5" t="s">
        <v>44</v>
      </c>
      <c r="C22" s="4">
        <v>1120123042</v>
      </c>
      <c r="D22" s="6" t="s">
        <v>45</v>
      </c>
      <c r="E22" s="27" t="s">
        <v>46</v>
      </c>
      <c r="F22" s="27" t="s">
        <v>47</v>
      </c>
      <c r="G22" s="27" t="s">
        <v>47</v>
      </c>
      <c r="H22" s="27" t="s">
        <v>47</v>
      </c>
      <c r="I22" s="27" t="s">
        <v>47</v>
      </c>
      <c r="J22" s="27" t="s">
        <v>47</v>
      </c>
      <c r="K22" s="27" t="s">
        <v>47</v>
      </c>
      <c r="L22" s="27" t="s">
        <v>47</v>
      </c>
      <c r="M22" s="36" t="s">
        <v>47</v>
      </c>
      <c r="N22" s="27" t="s">
        <v>47</v>
      </c>
      <c r="O22" s="27" t="s">
        <v>47</v>
      </c>
      <c r="P22" s="27" t="s">
        <v>47</v>
      </c>
      <c r="Q22" s="27" t="s">
        <v>47</v>
      </c>
      <c r="R22" s="27" t="s">
        <v>47</v>
      </c>
      <c r="S22" s="27" t="s">
        <v>47</v>
      </c>
      <c r="T22" s="40"/>
      <c r="U22" s="41"/>
      <c r="V22" s="41"/>
      <c r="W22" s="41"/>
      <c r="X22" s="41"/>
      <c r="Y22" s="41"/>
      <c r="Z22" s="41"/>
      <c r="AA22" s="41"/>
      <c r="AB22" s="41"/>
      <c r="AC22" s="41"/>
      <c r="AD22" s="41"/>
    </row>
    <row r="23" ht="17.5" customHeight="1" spans="1:30">
      <c r="A23" s="26">
        <v>21</v>
      </c>
      <c r="B23" s="5" t="s">
        <v>48</v>
      </c>
      <c r="C23" s="4">
        <v>1120123043</v>
      </c>
      <c r="D23" s="6" t="s">
        <v>45</v>
      </c>
      <c r="E23" s="27" t="s">
        <v>46</v>
      </c>
      <c r="F23" s="27" t="s">
        <v>47</v>
      </c>
      <c r="G23" s="27" t="s">
        <v>47</v>
      </c>
      <c r="H23" s="27" t="s">
        <v>47</v>
      </c>
      <c r="I23" s="27" t="s">
        <v>47</v>
      </c>
      <c r="J23" s="27" t="s">
        <v>47</v>
      </c>
      <c r="K23" s="27" t="s">
        <v>47</v>
      </c>
      <c r="L23" s="27" t="s">
        <v>47</v>
      </c>
      <c r="M23" s="36" t="s">
        <v>47</v>
      </c>
      <c r="N23" s="27" t="s">
        <v>47</v>
      </c>
      <c r="O23" s="27" t="s">
        <v>47</v>
      </c>
      <c r="P23" s="27" t="s">
        <v>47</v>
      </c>
      <c r="Q23" s="27" t="s">
        <v>47</v>
      </c>
      <c r="R23" s="27" t="s">
        <v>47</v>
      </c>
      <c r="S23" s="27" t="s">
        <v>47</v>
      </c>
      <c r="T23" s="40"/>
      <c r="U23" s="41"/>
      <c r="V23" s="41"/>
      <c r="W23" s="41"/>
      <c r="X23" s="41"/>
      <c r="Y23" s="41"/>
      <c r="Z23" s="41"/>
      <c r="AA23" s="41"/>
      <c r="AB23" s="41"/>
      <c r="AC23" s="41"/>
      <c r="AD23" s="41"/>
    </row>
    <row r="24" ht="17.5" customHeight="1" spans="1:30">
      <c r="A24" s="26">
        <v>22</v>
      </c>
      <c r="B24" s="5" t="s">
        <v>49</v>
      </c>
      <c r="C24" s="4">
        <v>1120123024</v>
      </c>
      <c r="D24" s="6" t="s">
        <v>45</v>
      </c>
      <c r="E24" s="30">
        <v>93.7586206896552</v>
      </c>
      <c r="F24" s="27">
        <v>6.52272727272727</v>
      </c>
      <c r="G24" s="28">
        <f t="shared" ref="G24:G87" si="3">E24*0.85+F24</f>
        <v>86.2175548589342</v>
      </c>
      <c r="H24" s="29">
        <v>1</v>
      </c>
      <c r="I24" s="8" t="s">
        <v>21</v>
      </c>
      <c r="J24" s="27">
        <v>88.89</v>
      </c>
      <c r="K24" s="27">
        <v>2.22678571428571</v>
      </c>
      <c r="L24" s="31">
        <v>77.7832857142857</v>
      </c>
      <c r="M24" s="34">
        <v>5</v>
      </c>
      <c r="N24" s="35">
        <f t="shared" ref="N24:N87" si="4">(H24-M24)/M24</f>
        <v>-0.8</v>
      </c>
      <c r="O24" s="8" t="s">
        <v>23</v>
      </c>
      <c r="P24" s="27">
        <f t="shared" ref="P24:P87" si="5">SUM(E24,J24)</f>
        <v>182.648620689655</v>
      </c>
      <c r="Q24" s="29">
        <v>2</v>
      </c>
      <c r="R24" s="39">
        <v>164.00084057322</v>
      </c>
      <c r="S24" s="37">
        <v>1</v>
      </c>
      <c r="T24" s="40"/>
      <c r="U24" s="41"/>
      <c r="V24" s="41"/>
      <c r="W24" s="41"/>
      <c r="X24" s="41"/>
      <c r="Y24" s="41"/>
      <c r="Z24" s="41"/>
      <c r="AA24" s="41"/>
      <c r="AB24" s="41"/>
      <c r="AC24" s="41"/>
      <c r="AD24" s="41"/>
    </row>
    <row r="25" ht="17.5" customHeight="1" spans="1:30">
      <c r="A25" s="26">
        <v>23</v>
      </c>
      <c r="B25" s="5" t="s">
        <v>50</v>
      </c>
      <c r="C25" s="4">
        <v>1120123047</v>
      </c>
      <c r="D25" s="6" t="s">
        <v>45</v>
      </c>
      <c r="E25" s="27">
        <v>91.6451612903226</v>
      </c>
      <c r="F25" s="27">
        <v>4.2</v>
      </c>
      <c r="G25" s="28">
        <f>E25*0.85+F25</f>
        <v>82.0983870967742</v>
      </c>
      <c r="H25" s="29">
        <v>4</v>
      </c>
      <c r="I25" s="8" t="s">
        <v>34</v>
      </c>
      <c r="J25" s="27">
        <v>88.7</v>
      </c>
      <c r="K25" s="27">
        <v>4.61607142857143</v>
      </c>
      <c r="L25" s="31">
        <v>80.0110714285714</v>
      </c>
      <c r="M25" s="34">
        <v>2</v>
      </c>
      <c r="N25" s="35">
        <f>(H25-M25)/M25</f>
        <v>1</v>
      </c>
      <c r="O25" s="8" t="s">
        <v>23</v>
      </c>
      <c r="P25" s="27">
        <f>SUM(E25,J25)</f>
        <v>180.345161290323</v>
      </c>
      <c r="Q25" s="29">
        <v>3</v>
      </c>
      <c r="R25" s="39">
        <v>162.109458525346</v>
      </c>
      <c r="S25" s="37">
        <v>2</v>
      </c>
      <c r="T25" s="40"/>
      <c r="U25" s="41"/>
      <c r="V25" s="41"/>
      <c r="W25" s="41"/>
      <c r="X25" s="41"/>
      <c r="Y25" s="41"/>
      <c r="Z25" s="41"/>
      <c r="AA25" s="41"/>
      <c r="AB25" s="41"/>
      <c r="AC25" s="41"/>
      <c r="AD25" s="41"/>
    </row>
    <row r="26" ht="17.5" customHeight="1" spans="1:30">
      <c r="A26" s="26">
        <v>24</v>
      </c>
      <c r="B26" s="5" t="s">
        <v>51</v>
      </c>
      <c r="C26" s="4">
        <v>1120123033</v>
      </c>
      <c r="D26" s="6" t="s">
        <v>45</v>
      </c>
      <c r="E26" s="31">
        <v>93.5185185185185</v>
      </c>
      <c r="F26" s="27">
        <v>2.30909090909091</v>
      </c>
      <c r="G26" s="28">
        <f>E26*0.85+F26</f>
        <v>81.7998316498316</v>
      </c>
      <c r="H26" s="29">
        <v>5</v>
      </c>
      <c r="I26" s="8" t="s">
        <v>23</v>
      </c>
      <c r="J26" s="27">
        <v>90.04</v>
      </c>
      <c r="K26" s="27">
        <v>2.52678571428571</v>
      </c>
      <c r="L26" s="31">
        <v>79.0607857142857</v>
      </c>
      <c r="M26" s="34">
        <v>3</v>
      </c>
      <c r="N26" s="35">
        <f>(H26-M26)/M26</f>
        <v>0.666666666666667</v>
      </c>
      <c r="O26" s="8" t="s">
        <v>23</v>
      </c>
      <c r="P26" s="27">
        <f>SUM(E26,J26)</f>
        <v>183.558518518518</v>
      </c>
      <c r="Q26" s="29">
        <v>1</v>
      </c>
      <c r="R26" s="39">
        <v>160.860617364117</v>
      </c>
      <c r="S26" s="37">
        <v>3</v>
      </c>
      <c r="T26" s="40"/>
      <c r="U26" s="41"/>
      <c r="V26" s="41"/>
      <c r="W26" s="41"/>
      <c r="X26" s="41"/>
      <c r="Y26" s="41"/>
      <c r="Z26" s="41"/>
      <c r="AA26" s="41"/>
      <c r="AB26" s="41"/>
      <c r="AC26" s="41"/>
      <c r="AD26" s="41"/>
    </row>
    <row r="27" ht="17.5" customHeight="1" spans="1:30">
      <c r="A27" s="26">
        <v>25</v>
      </c>
      <c r="B27" s="5" t="s">
        <v>52</v>
      </c>
      <c r="C27" s="4">
        <v>1120123020</v>
      </c>
      <c r="D27" s="6" t="s">
        <v>45</v>
      </c>
      <c r="E27" s="31">
        <v>87.8709677419355</v>
      </c>
      <c r="F27" s="27">
        <v>4.32545454545455</v>
      </c>
      <c r="G27" s="28">
        <f>E27*0.85+F27</f>
        <v>79.0157771260997</v>
      </c>
      <c r="H27" s="29">
        <v>9</v>
      </c>
      <c r="I27" s="8" t="s">
        <v>28</v>
      </c>
      <c r="J27" s="27">
        <v>90.21</v>
      </c>
      <c r="K27" s="27">
        <v>4.09821428571429</v>
      </c>
      <c r="L27" s="31">
        <v>80.7767142857143</v>
      </c>
      <c r="M27" s="34">
        <v>1</v>
      </c>
      <c r="N27" s="35">
        <f>(H27-M27)/M27</f>
        <v>8</v>
      </c>
      <c r="O27" s="8" t="s">
        <v>53</v>
      </c>
      <c r="P27" s="27">
        <f>SUM(E27,J27)</f>
        <v>178.080967741935</v>
      </c>
      <c r="Q27" s="29">
        <v>5</v>
      </c>
      <c r="R27" s="39">
        <v>159.792491411814</v>
      </c>
      <c r="S27" s="37">
        <v>4</v>
      </c>
      <c r="T27" s="40"/>
      <c r="U27" s="41"/>
      <c r="V27" s="41"/>
      <c r="W27" s="41"/>
      <c r="X27" s="41"/>
      <c r="Y27" s="41"/>
      <c r="Z27" s="41"/>
      <c r="AA27" s="41"/>
      <c r="AB27" s="41"/>
      <c r="AC27" s="41"/>
      <c r="AD27" s="41"/>
    </row>
    <row r="28" ht="17.5" customHeight="1" spans="1:30">
      <c r="A28" s="26">
        <v>26</v>
      </c>
      <c r="B28" s="5" t="s">
        <v>54</v>
      </c>
      <c r="C28" s="4">
        <v>1120123046</v>
      </c>
      <c r="D28" s="6" t="s">
        <v>45</v>
      </c>
      <c r="E28" s="31">
        <v>89.3870967741936</v>
      </c>
      <c r="F28" s="27">
        <v>4.43</v>
      </c>
      <c r="G28" s="28">
        <f>E28*0.85+F28</f>
        <v>80.4090322580645</v>
      </c>
      <c r="H28" s="29">
        <v>7</v>
      </c>
      <c r="I28" s="8" t="s">
        <v>28</v>
      </c>
      <c r="J28" s="27">
        <v>86</v>
      </c>
      <c r="K28" s="27">
        <v>4.21607142857143</v>
      </c>
      <c r="L28" s="31">
        <v>77.3160714285714</v>
      </c>
      <c r="M28" s="34">
        <v>6</v>
      </c>
      <c r="N28" s="35">
        <f>(H28-M28)/M28</f>
        <v>0.166666666666667</v>
      </c>
      <c r="O28" s="8" t="s">
        <v>23</v>
      </c>
      <c r="P28" s="27">
        <f>SUM(E28,J28)</f>
        <v>175.387096774194</v>
      </c>
      <c r="Q28" s="29">
        <v>8</v>
      </c>
      <c r="R28" s="39">
        <v>157.725103686636</v>
      </c>
      <c r="S28" s="37">
        <v>5</v>
      </c>
      <c r="T28" s="40"/>
      <c r="U28" s="41"/>
      <c r="V28" s="41"/>
      <c r="W28" s="41"/>
      <c r="X28" s="41"/>
      <c r="Y28" s="41"/>
      <c r="Z28" s="41"/>
      <c r="AA28" s="41"/>
      <c r="AB28" s="41"/>
      <c r="AC28" s="41"/>
      <c r="AD28" s="41"/>
    </row>
    <row r="29" ht="17.5" customHeight="1" spans="1:30">
      <c r="A29" s="26">
        <v>27</v>
      </c>
      <c r="B29" s="5" t="s">
        <v>55</v>
      </c>
      <c r="C29" s="4">
        <v>1120123035</v>
      </c>
      <c r="D29" s="6" t="s">
        <v>45</v>
      </c>
      <c r="E29" s="30">
        <v>89.2962962962963</v>
      </c>
      <c r="F29" s="27">
        <v>7.52272727272727</v>
      </c>
      <c r="G29" s="28">
        <f>E29*0.85+F29</f>
        <v>83.4245791245791</v>
      </c>
      <c r="H29" s="29">
        <v>2</v>
      </c>
      <c r="I29" s="8" t="s">
        <v>23</v>
      </c>
      <c r="J29" s="27">
        <v>82.8235294117647</v>
      </c>
      <c r="K29" s="27">
        <v>3.38214285714286</v>
      </c>
      <c r="L29" s="31">
        <v>73.7821428571429</v>
      </c>
      <c r="M29" s="34">
        <v>16</v>
      </c>
      <c r="N29" s="35">
        <f>(H29-M29)/M29</f>
        <v>-0.875</v>
      </c>
      <c r="O29" s="8" t="s">
        <v>26</v>
      </c>
      <c r="P29" s="27">
        <f>SUM(E29,J29)</f>
        <v>172.119825708061</v>
      </c>
      <c r="Q29" s="29">
        <v>13</v>
      </c>
      <c r="R29" s="39">
        <v>157.206721981722</v>
      </c>
      <c r="S29" s="37">
        <v>6</v>
      </c>
      <c r="T29" s="40"/>
      <c r="U29" s="41"/>
      <c r="V29" s="41"/>
      <c r="W29" s="41"/>
      <c r="X29" s="41"/>
      <c r="Y29" s="41"/>
      <c r="Z29" s="41"/>
      <c r="AA29" s="41"/>
      <c r="AB29" s="41"/>
      <c r="AC29" s="41"/>
      <c r="AD29" s="41"/>
    </row>
    <row r="30" ht="17.5" customHeight="1" spans="1:30">
      <c r="A30" s="26">
        <v>28</v>
      </c>
      <c r="B30" s="5" t="s">
        <v>56</v>
      </c>
      <c r="C30" s="4">
        <v>1120123031</v>
      </c>
      <c r="D30" s="6" t="s">
        <v>45</v>
      </c>
      <c r="E30" s="30">
        <v>88.7931034482759</v>
      </c>
      <c r="F30" s="27">
        <v>7.58636363636364</v>
      </c>
      <c r="G30" s="28">
        <f>E30*0.85+F30</f>
        <v>83.0605015673982</v>
      </c>
      <c r="H30" s="29">
        <v>3</v>
      </c>
      <c r="I30" s="8" t="s">
        <v>23</v>
      </c>
      <c r="J30" s="27">
        <v>82.47</v>
      </c>
      <c r="K30" s="27">
        <v>3.39107142857143</v>
      </c>
      <c r="L30" s="31">
        <v>73.4905714285714</v>
      </c>
      <c r="M30" s="34">
        <v>17</v>
      </c>
      <c r="N30" s="35">
        <f>(H30-M30)/M30</f>
        <v>-0.823529411764706</v>
      </c>
      <c r="O30" s="8" t="s">
        <v>26</v>
      </c>
      <c r="P30" s="27">
        <f>SUM(E30,J30)</f>
        <v>171.263103448276</v>
      </c>
      <c r="Q30" s="29">
        <v>15</v>
      </c>
      <c r="R30" s="39">
        <v>156.55107299597</v>
      </c>
      <c r="S30" s="37">
        <v>7</v>
      </c>
      <c r="T30" s="40"/>
      <c r="U30" s="41"/>
      <c r="V30" s="41"/>
      <c r="W30" s="41"/>
      <c r="X30" s="41"/>
      <c r="Y30" s="41"/>
      <c r="Z30" s="41"/>
      <c r="AA30" s="41"/>
      <c r="AB30" s="41"/>
      <c r="AC30" s="41"/>
      <c r="AD30" s="41"/>
    </row>
    <row r="31" ht="17.5" customHeight="1" spans="1:30">
      <c r="A31" s="26">
        <v>29</v>
      </c>
      <c r="B31" s="5" t="s">
        <v>57</v>
      </c>
      <c r="C31" s="4">
        <v>1120123028</v>
      </c>
      <c r="D31" s="6" t="s">
        <v>45</v>
      </c>
      <c r="E31" s="27">
        <v>87.8484848484848</v>
      </c>
      <c r="F31" s="27">
        <v>2.28636363636364</v>
      </c>
      <c r="G31" s="28">
        <f>E31*0.85+F31</f>
        <v>76.9575757575757</v>
      </c>
      <c r="H31" s="29">
        <v>16</v>
      </c>
      <c r="I31" s="8" t="s">
        <v>26</v>
      </c>
      <c r="J31" s="27">
        <v>90.38</v>
      </c>
      <c r="K31" s="27">
        <v>2.19107142857143</v>
      </c>
      <c r="L31" s="31">
        <v>79.0140714285714</v>
      </c>
      <c r="M31" s="34">
        <v>4</v>
      </c>
      <c r="N31" s="35">
        <f>(H31-M31)/M31</f>
        <v>3</v>
      </c>
      <c r="O31" s="8" t="s">
        <v>58</v>
      </c>
      <c r="P31" s="27">
        <f>SUM(E31,J31)</f>
        <v>178.228484848485</v>
      </c>
      <c r="Q31" s="29">
        <v>4</v>
      </c>
      <c r="R31" s="39">
        <v>155.971647186147</v>
      </c>
      <c r="S31" s="37">
        <v>8</v>
      </c>
      <c r="T31" s="40"/>
      <c r="U31" s="41"/>
      <c r="V31" s="41"/>
      <c r="W31" s="41"/>
      <c r="X31" s="41"/>
      <c r="Y31" s="41"/>
      <c r="Z31" s="41"/>
      <c r="AA31" s="41"/>
      <c r="AB31" s="41"/>
      <c r="AC31" s="41"/>
      <c r="AD31" s="41"/>
    </row>
    <row r="32" ht="17.5" customHeight="1" spans="1:30">
      <c r="A32" s="26">
        <v>30</v>
      </c>
      <c r="B32" s="5" t="s">
        <v>59</v>
      </c>
      <c r="C32" s="4">
        <v>1120123025</v>
      </c>
      <c r="D32" s="6" t="s">
        <v>45</v>
      </c>
      <c r="E32" s="31">
        <v>89.7241379310345</v>
      </c>
      <c r="F32" s="27">
        <v>2.72272727272727</v>
      </c>
      <c r="G32" s="28">
        <f>E32*0.85+F32</f>
        <v>78.9882445141066</v>
      </c>
      <c r="H32" s="29">
        <v>10</v>
      </c>
      <c r="I32" s="8" t="s">
        <v>28</v>
      </c>
      <c r="J32" s="27">
        <v>87.53</v>
      </c>
      <c r="K32" s="27">
        <v>2.42678571428571</v>
      </c>
      <c r="L32" s="31">
        <v>76.8272857142857</v>
      </c>
      <c r="M32" s="34">
        <v>7</v>
      </c>
      <c r="N32" s="35">
        <f>(H32-M32)/M32</f>
        <v>0.428571428571429</v>
      </c>
      <c r="O32" s="8" t="s">
        <v>28</v>
      </c>
      <c r="P32" s="27">
        <f>SUM(E32,J32)</f>
        <v>177.254137931035</v>
      </c>
      <c r="Q32" s="29">
        <v>6</v>
      </c>
      <c r="R32" s="39">
        <v>155.815530228392</v>
      </c>
      <c r="S32" s="37">
        <v>9</v>
      </c>
      <c r="T32" s="40"/>
      <c r="U32" s="41"/>
      <c r="V32" s="41"/>
      <c r="W32" s="41"/>
      <c r="X32" s="41"/>
      <c r="Y32" s="41"/>
      <c r="Z32" s="41"/>
      <c r="AA32" s="41"/>
      <c r="AB32" s="41"/>
      <c r="AC32" s="41"/>
      <c r="AD32" s="41"/>
    </row>
    <row r="33" ht="17.5" customHeight="1" spans="1:30">
      <c r="A33" s="26">
        <v>31</v>
      </c>
      <c r="B33" s="5" t="s">
        <v>60</v>
      </c>
      <c r="C33" s="4">
        <v>1120123045</v>
      </c>
      <c r="D33" s="6" t="s">
        <v>45</v>
      </c>
      <c r="E33" s="27">
        <v>88.258064516129</v>
      </c>
      <c r="F33" s="27">
        <v>4.12272727272727</v>
      </c>
      <c r="G33" s="28">
        <f>E33*0.85+F33</f>
        <v>79.1420821114369</v>
      </c>
      <c r="H33" s="29">
        <v>8</v>
      </c>
      <c r="I33" s="8" t="s">
        <v>28</v>
      </c>
      <c r="J33" s="27">
        <v>84.76</v>
      </c>
      <c r="K33" s="27">
        <v>4.18214285714286</v>
      </c>
      <c r="L33" s="31">
        <v>76.2281428571429</v>
      </c>
      <c r="M33" s="34">
        <v>11</v>
      </c>
      <c r="N33" s="35">
        <f>(H33-M33)/M33</f>
        <v>-0.272727272727273</v>
      </c>
      <c r="O33" s="8" t="s">
        <v>28</v>
      </c>
      <c r="P33" s="27">
        <f>SUM(E33,J33)</f>
        <v>173.018064516129</v>
      </c>
      <c r="Q33" s="29">
        <v>9</v>
      </c>
      <c r="R33" s="39">
        <v>155.37022496858</v>
      </c>
      <c r="S33" s="37">
        <v>10</v>
      </c>
      <c r="T33" s="43"/>
      <c r="U33" s="41"/>
      <c r="V33" s="41"/>
      <c r="W33" s="41"/>
      <c r="X33" s="41"/>
      <c r="Y33" s="41"/>
      <c r="Z33" s="41"/>
      <c r="AA33" s="41"/>
      <c r="AB33" s="41"/>
      <c r="AC33" s="41"/>
      <c r="AD33" s="41"/>
    </row>
    <row r="34" ht="17.5" customHeight="1" spans="1:30">
      <c r="A34" s="26">
        <v>32</v>
      </c>
      <c r="B34" s="5" t="s">
        <v>61</v>
      </c>
      <c r="C34" s="4">
        <v>1120123034</v>
      </c>
      <c r="D34" s="6" t="s">
        <v>45</v>
      </c>
      <c r="E34" s="27">
        <v>88.2222222222222</v>
      </c>
      <c r="F34" s="27">
        <v>2.50909090909091</v>
      </c>
      <c r="G34" s="28">
        <f>E34*0.85+F34</f>
        <v>77.4979797979798</v>
      </c>
      <c r="H34" s="29">
        <v>14</v>
      </c>
      <c r="I34" s="8" t="s">
        <v>28</v>
      </c>
      <c r="J34" s="27">
        <v>87.1764705882353</v>
      </c>
      <c r="K34" s="27">
        <v>2.22678571428571</v>
      </c>
      <c r="L34" s="31">
        <v>76.3267857142857</v>
      </c>
      <c r="M34" s="34">
        <v>10</v>
      </c>
      <c r="N34" s="35">
        <f>(H34-M34)/M34</f>
        <v>0.4</v>
      </c>
      <c r="O34" s="8" t="s">
        <v>28</v>
      </c>
      <c r="P34" s="27">
        <f>SUM(E34,J34)</f>
        <v>175.398692810458</v>
      </c>
      <c r="Q34" s="29">
        <v>7</v>
      </c>
      <c r="R34" s="39">
        <v>153.824765512265</v>
      </c>
      <c r="S34" s="37">
        <v>11</v>
      </c>
      <c r="T34" s="40"/>
      <c r="U34" s="41"/>
      <c r="V34" s="41"/>
      <c r="W34" s="41"/>
      <c r="X34" s="41"/>
      <c r="Y34" s="41"/>
      <c r="Z34" s="41"/>
      <c r="AA34" s="41"/>
      <c r="AB34" s="41"/>
      <c r="AC34" s="41"/>
      <c r="AD34" s="41"/>
    </row>
    <row r="35" ht="17.5" customHeight="1" spans="1:30">
      <c r="A35" s="26">
        <v>33</v>
      </c>
      <c r="B35" s="5" t="s">
        <v>62</v>
      </c>
      <c r="C35" s="4">
        <v>1120123027</v>
      </c>
      <c r="D35" s="6" t="s">
        <v>45</v>
      </c>
      <c r="E35" s="31">
        <v>86.1333333333333</v>
      </c>
      <c r="F35" s="27">
        <v>3.70909090909091</v>
      </c>
      <c r="G35" s="28">
        <f>E35*0.85+F35</f>
        <v>76.9224242424242</v>
      </c>
      <c r="H35" s="29">
        <v>17</v>
      </c>
      <c r="I35" s="8" t="s">
        <v>26</v>
      </c>
      <c r="J35" s="27">
        <v>86</v>
      </c>
      <c r="K35" s="27">
        <v>3.42678571428571</v>
      </c>
      <c r="L35" s="31">
        <v>76.5267857142857</v>
      </c>
      <c r="M35" s="34">
        <v>8</v>
      </c>
      <c r="N35" s="35">
        <f>(H35-M35)/M35</f>
        <v>1.125</v>
      </c>
      <c r="O35" s="8" t="s">
        <v>28</v>
      </c>
      <c r="P35" s="27">
        <f>SUM(E35,J35)</f>
        <v>172.133333333333</v>
      </c>
      <c r="Q35" s="29">
        <v>12</v>
      </c>
      <c r="R35" s="39">
        <v>153.44920995671</v>
      </c>
      <c r="S35" s="37">
        <v>12</v>
      </c>
      <c r="T35" s="40"/>
      <c r="U35" s="41"/>
      <c r="V35" s="41"/>
      <c r="W35" s="41"/>
      <c r="X35" s="41"/>
      <c r="Y35" s="41"/>
      <c r="Z35" s="41"/>
      <c r="AA35" s="41"/>
      <c r="AB35" s="41"/>
      <c r="AC35" s="41"/>
      <c r="AD35" s="41"/>
    </row>
    <row r="36" ht="17.5" customHeight="1" spans="1:30">
      <c r="A36" s="26">
        <v>34</v>
      </c>
      <c r="B36" s="5" t="s">
        <v>63</v>
      </c>
      <c r="C36" s="4">
        <v>1120123041</v>
      </c>
      <c r="D36" s="6" t="s">
        <v>45</v>
      </c>
      <c r="E36" s="31">
        <v>86.7741935483871</v>
      </c>
      <c r="F36" s="27">
        <v>4.47454545454545</v>
      </c>
      <c r="G36" s="28">
        <f>E36*0.85+F36</f>
        <v>78.2326099706745</v>
      </c>
      <c r="H36" s="29">
        <v>12</v>
      </c>
      <c r="I36" s="8" t="s">
        <v>28</v>
      </c>
      <c r="J36" s="27">
        <v>83.96</v>
      </c>
      <c r="K36" s="27">
        <v>3.25892857142857</v>
      </c>
      <c r="L36" s="31">
        <v>74.6249285714286</v>
      </c>
      <c r="M36" s="34">
        <v>13</v>
      </c>
      <c r="N36" s="35">
        <f>(H36-M36)/M36</f>
        <v>-0.0769230769230769</v>
      </c>
      <c r="O36" s="8" t="s">
        <v>26</v>
      </c>
      <c r="P36" s="27">
        <f>SUM(E36,J36)</f>
        <v>170.734193548387</v>
      </c>
      <c r="Q36" s="29">
        <v>16</v>
      </c>
      <c r="R36" s="39">
        <v>152.857538542103</v>
      </c>
      <c r="S36" s="37">
        <v>13</v>
      </c>
      <c r="T36" s="40"/>
      <c r="U36" s="41"/>
      <c r="V36" s="41"/>
      <c r="W36" s="41"/>
      <c r="X36" s="41"/>
      <c r="Y36" s="41"/>
      <c r="Z36" s="41"/>
      <c r="AA36" s="41"/>
      <c r="AB36" s="41"/>
      <c r="AC36" s="41"/>
      <c r="AD36" s="41"/>
    </row>
    <row r="37" ht="17.5" customHeight="1" spans="1:30">
      <c r="A37" s="26">
        <v>35</v>
      </c>
      <c r="B37" s="5" t="s">
        <v>64</v>
      </c>
      <c r="C37" s="4">
        <v>1120123030</v>
      </c>
      <c r="D37" s="6" t="s">
        <v>45</v>
      </c>
      <c r="E37" s="27">
        <v>90.3333333333333</v>
      </c>
      <c r="F37" s="27">
        <v>3.88636363636364</v>
      </c>
      <c r="G37" s="28">
        <f>E37*0.85+F37</f>
        <v>80.6696969696969</v>
      </c>
      <c r="H37" s="29">
        <v>6</v>
      </c>
      <c r="I37" s="8" t="s">
        <v>34</v>
      </c>
      <c r="J37" s="27">
        <v>79.2352941176471</v>
      </c>
      <c r="K37" s="27">
        <v>3.49107142857143</v>
      </c>
      <c r="L37" s="31">
        <v>70.8410714285714</v>
      </c>
      <c r="M37" s="34">
        <v>19</v>
      </c>
      <c r="N37" s="35">
        <f>(H37-M37)/M37</f>
        <v>-0.684210526315789</v>
      </c>
      <c r="O37" s="8" t="s">
        <v>26</v>
      </c>
      <c r="P37" s="27">
        <f>SUM(E37,J37)</f>
        <v>169.56862745098</v>
      </c>
      <c r="Q37" s="29">
        <v>17</v>
      </c>
      <c r="R37" s="39">
        <v>151.510768398268</v>
      </c>
      <c r="S37" s="37">
        <v>14</v>
      </c>
      <c r="T37" s="40"/>
      <c r="U37" s="41"/>
      <c r="V37" s="41"/>
      <c r="W37" s="41"/>
      <c r="X37" s="41"/>
      <c r="Y37" s="41"/>
      <c r="Z37" s="41"/>
      <c r="AA37" s="41"/>
      <c r="AB37" s="41"/>
      <c r="AC37" s="41"/>
      <c r="AD37" s="41"/>
    </row>
    <row r="38" ht="17.5" customHeight="1" spans="1:30">
      <c r="A38" s="26">
        <v>36</v>
      </c>
      <c r="B38" s="5" t="s">
        <v>65</v>
      </c>
      <c r="C38" s="4">
        <v>1120123040</v>
      </c>
      <c r="D38" s="6" t="s">
        <v>45</v>
      </c>
      <c r="E38" s="27">
        <v>87.7241379310345</v>
      </c>
      <c r="F38" s="27">
        <v>2.43454545454545</v>
      </c>
      <c r="G38" s="28">
        <f>E38*0.85+F38</f>
        <v>77.0000626959248</v>
      </c>
      <c r="H38" s="29">
        <v>15</v>
      </c>
      <c r="I38" s="8" t="s">
        <v>26</v>
      </c>
      <c r="J38" s="27">
        <v>85.25</v>
      </c>
      <c r="K38" s="27">
        <v>1.95892857142857</v>
      </c>
      <c r="L38" s="31">
        <v>74.4214285714286</v>
      </c>
      <c r="M38" s="34">
        <v>14</v>
      </c>
      <c r="N38" s="35">
        <f>(H38-M38)/M38</f>
        <v>0.0714285714285714</v>
      </c>
      <c r="O38" s="8" t="s">
        <v>26</v>
      </c>
      <c r="P38" s="27">
        <f>SUM(E38,J38)</f>
        <v>172.974137931035</v>
      </c>
      <c r="Q38" s="29">
        <v>10</v>
      </c>
      <c r="R38" s="39">
        <v>151.421491267353</v>
      </c>
      <c r="S38" s="37">
        <v>15</v>
      </c>
      <c r="T38" s="40"/>
      <c r="U38" s="41"/>
      <c r="V38" s="41"/>
      <c r="W38" s="41"/>
      <c r="X38" s="41"/>
      <c r="Y38" s="41"/>
      <c r="Z38" s="41"/>
      <c r="AA38" s="41"/>
      <c r="AB38" s="41"/>
      <c r="AC38" s="41"/>
      <c r="AD38" s="41"/>
    </row>
    <row r="39" ht="17.5" customHeight="1" spans="1:30">
      <c r="A39" s="26">
        <v>37</v>
      </c>
      <c r="B39" s="5" t="s">
        <v>66</v>
      </c>
      <c r="C39" s="4">
        <v>1120123037</v>
      </c>
      <c r="D39" s="8" t="s">
        <v>67</v>
      </c>
      <c r="E39" s="31">
        <v>86.4285714285714</v>
      </c>
      <c r="F39" s="32">
        <v>1.90909090909091</v>
      </c>
      <c r="G39" s="28">
        <f>E39*0.85+F39</f>
        <v>75.3733766233766</v>
      </c>
      <c r="H39" s="29">
        <v>21</v>
      </c>
      <c r="I39" s="8" t="s">
        <v>26</v>
      </c>
      <c r="J39" s="27">
        <v>86.37</v>
      </c>
      <c r="K39" s="27">
        <v>2.32142857142857</v>
      </c>
      <c r="L39" s="31">
        <v>75.7359285714286</v>
      </c>
      <c r="M39" s="34">
        <v>12</v>
      </c>
      <c r="N39" s="35">
        <f>(H39-M39)/M39</f>
        <v>0.75</v>
      </c>
      <c r="O39" s="8" t="s">
        <v>28</v>
      </c>
      <c r="P39" s="27">
        <f>SUM(E39,J39)</f>
        <v>172.798571428571</v>
      </c>
      <c r="Q39" s="29">
        <v>11</v>
      </c>
      <c r="R39" s="39">
        <v>151.109305194805</v>
      </c>
      <c r="S39" s="37">
        <v>16</v>
      </c>
      <c r="T39" s="40"/>
      <c r="U39" s="41"/>
      <c r="V39" s="41"/>
      <c r="W39" s="41"/>
      <c r="X39" s="41"/>
      <c r="Y39" s="41"/>
      <c r="Z39" s="41"/>
      <c r="AA39" s="41"/>
      <c r="AB39" s="41"/>
      <c r="AC39" s="41"/>
      <c r="AD39" s="41"/>
    </row>
    <row r="40" ht="17.5" customHeight="1" spans="1:30">
      <c r="A40" s="26">
        <v>38</v>
      </c>
      <c r="B40" s="5" t="s">
        <v>68</v>
      </c>
      <c r="C40" s="4">
        <v>1120123023</v>
      </c>
      <c r="D40" s="6" t="s">
        <v>45</v>
      </c>
      <c r="E40" s="31">
        <v>84.6774193548387</v>
      </c>
      <c r="F40" s="32">
        <v>2.64545454545455</v>
      </c>
      <c r="G40" s="28">
        <f>E40*0.85+F40</f>
        <v>74.6212609970675</v>
      </c>
      <c r="H40" s="29">
        <v>22</v>
      </c>
      <c r="I40" s="8" t="s">
        <v>26</v>
      </c>
      <c r="J40" s="27">
        <v>86.87</v>
      </c>
      <c r="K40" s="27">
        <v>2.49821428571429</v>
      </c>
      <c r="L40" s="31">
        <v>76.3377142857143</v>
      </c>
      <c r="M40" s="34">
        <v>9</v>
      </c>
      <c r="N40" s="35">
        <f>(H40-M40)/M40</f>
        <v>1.44444444444444</v>
      </c>
      <c r="O40" s="8" t="s">
        <v>28</v>
      </c>
      <c r="P40" s="27">
        <f>SUM(E40,J40)</f>
        <v>171.547419354839</v>
      </c>
      <c r="Q40" s="29">
        <v>14</v>
      </c>
      <c r="R40" s="39">
        <v>150.958975282782</v>
      </c>
      <c r="S40" s="37">
        <v>17</v>
      </c>
      <c r="T40" s="40"/>
      <c r="U40" s="41"/>
      <c r="V40" s="41"/>
      <c r="W40" s="41"/>
      <c r="X40" s="41"/>
      <c r="Y40" s="41"/>
      <c r="Z40" s="41"/>
      <c r="AA40" s="41"/>
      <c r="AB40" s="41"/>
      <c r="AC40" s="41"/>
      <c r="AD40" s="41"/>
    </row>
    <row r="41" ht="17.5" customHeight="1" spans="1:30">
      <c r="A41" s="26">
        <v>39</v>
      </c>
      <c r="B41" s="5" t="s">
        <v>69</v>
      </c>
      <c r="C41" s="4">
        <v>1120123044</v>
      </c>
      <c r="D41" s="6" t="s">
        <v>45</v>
      </c>
      <c r="E41" s="27">
        <v>87.0645161290323</v>
      </c>
      <c r="F41" s="27">
        <v>4.29272727272727</v>
      </c>
      <c r="G41" s="28">
        <f>E41*0.85+F41</f>
        <v>78.2975659824047</v>
      </c>
      <c r="H41" s="29">
        <v>11</v>
      </c>
      <c r="I41" s="8" t="s">
        <v>26</v>
      </c>
      <c r="J41" s="27">
        <v>77.56</v>
      </c>
      <c r="K41" s="27">
        <v>4.58214285714286</v>
      </c>
      <c r="L41" s="31">
        <v>70.5081428571429</v>
      </c>
      <c r="M41" s="34">
        <v>21</v>
      </c>
      <c r="N41" s="35">
        <f>(H41-M41)/M41</f>
        <v>-0.476190476190476</v>
      </c>
      <c r="O41" s="8" t="s">
        <v>26</v>
      </c>
      <c r="P41" s="27">
        <f>SUM(E41,J41)</f>
        <v>164.624516129032</v>
      </c>
      <c r="Q41" s="29">
        <v>21</v>
      </c>
      <c r="R41" s="39">
        <v>148.805708839548</v>
      </c>
      <c r="S41" s="37">
        <v>18</v>
      </c>
      <c r="T41" s="40"/>
      <c r="U41" s="41"/>
      <c r="V41" s="41"/>
      <c r="W41" s="41"/>
      <c r="X41" s="41"/>
      <c r="Y41" s="41"/>
      <c r="Z41" s="41"/>
      <c r="AA41" s="41"/>
      <c r="AB41" s="41"/>
      <c r="AC41" s="41"/>
      <c r="AD41" s="41"/>
    </row>
    <row r="42" ht="17.5" customHeight="1" spans="1:30">
      <c r="A42" s="26">
        <v>40</v>
      </c>
      <c r="B42" s="5" t="s">
        <v>70</v>
      </c>
      <c r="C42" s="4">
        <v>1120123048</v>
      </c>
      <c r="D42" s="6" t="s">
        <v>45</v>
      </c>
      <c r="E42" s="31">
        <v>84.2903225806452</v>
      </c>
      <c r="F42" s="32">
        <v>2.4</v>
      </c>
      <c r="G42" s="28">
        <f>E42*0.85+F42</f>
        <v>74.0467741935484</v>
      </c>
      <c r="H42" s="29">
        <v>23</v>
      </c>
      <c r="I42" s="8" t="s">
        <v>26</v>
      </c>
      <c r="J42" s="27">
        <v>83.47</v>
      </c>
      <c r="K42" s="27">
        <v>3.11607142857143</v>
      </c>
      <c r="L42" s="31">
        <v>74.0655714285714</v>
      </c>
      <c r="M42" s="34">
        <v>15</v>
      </c>
      <c r="N42" s="35">
        <f>(H42-M42)/M42</f>
        <v>0.533333333333333</v>
      </c>
      <c r="O42" s="8" t="s">
        <v>26</v>
      </c>
      <c r="P42" s="27">
        <f>SUM(E42,J42)</f>
        <v>167.760322580645</v>
      </c>
      <c r="Q42" s="29">
        <v>19</v>
      </c>
      <c r="R42" s="39">
        <v>148.11234562212</v>
      </c>
      <c r="S42" s="37">
        <v>19</v>
      </c>
      <c r="T42" s="40"/>
      <c r="U42" s="41"/>
      <c r="V42" s="41"/>
      <c r="W42" s="41"/>
      <c r="X42" s="41"/>
      <c r="Y42" s="41"/>
      <c r="Z42" s="41"/>
      <c r="AA42" s="41"/>
      <c r="AB42" s="41"/>
      <c r="AC42" s="41"/>
      <c r="AD42" s="41"/>
    </row>
    <row r="43" ht="17.5" customHeight="1" spans="1:30">
      <c r="A43" s="26">
        <v>41</v>
      </c>
      <c r="B43" s="5" t="s">
        <v>71</v>
      </c>
      <c r="C43" s="4">
        <v>1120123032</v>
      </c>
      <c r="D43" s="6" t="s">
        <v>45</v>
      </c>
      <c r="E43" s="27">
        <v>87.0625</v>
      </c>
      <c r="F43" s="32">
        <v>2.50909090909091</v>
      </c>
      <c r="G43" s="28">
        <f>E43*0.85+F43</f>
        <v>76.5122159090909</v>
      </c>
      <c r="H43" s="29">
        <v>19</v>
      </c>
      <c r="I43" s="8" t="s">
        <v>26</v>
      </c>
      <c r="J43" s="27">
        <v>81.53</v>
      </c>
      <c r="K43" s="27">
        <v>2.22678571428571</v>
      </c>
      <c r="L43" s="31">
        <v>71.5272857142857</v>
      </c>
      <c r="M43" s="34">
        <v>18</v>
      </c>
      <c r="N43" s="35">
        <f>(H43-M43)/M43</f>
        <v>0.0555555555555556</v>
      </c>
      <c r="O43" s="8" t="s">
        <v>26</v>
      </c>
      <c r="P43" s="27">
        <f>SUM(E43,J43)</f>
        <v>168.5925</v>
      </c>
      <c r="Q43" s="29">
        <v>18</v>
      </c>
      <c r="R43" s="39">
        <v>148.039501623377</v>
      </c>
      <c r="S43" s="37">
        <v>20</v>
      </c>
      <c r="T43" s="40"/>
      <c r="U43" s="41"/>
      <c r="V43" s="41"/>
      <c r="W43" s="41"/>
      <c r="X43" s="41"/>
      <c r="Y43" s="41"/>
      <c r="Z43" s="41"/>
      <c r="AA43" s="41"/>
      <c r="AB43" s="41"/>
      <c r="AC43" s="41"/>
      <c r="AD43" s="41"/>
    </row>
    <row r="44" ht="17.5" customHeight="1" spans="1:30">
      <c r="A44" s="26">
        <v>42</v>
      </c>
      <c r="B44" s="5" t="s">
        <v>72</v>
      </c>
      <c r="C44" s="4">
        <v>1120123036</v>
      </c>
      <c r="D44" s="6" t="s">
        <v>45</v>
      </c>
      <c r="E44" s="27">
        <v>86.56</v>
      </c>
      <c r="F44" s="32">
        <v>2.20909090909091</v>
      </c>
      <c r="G44" s="28">
        <f>E44*0.85+F44</f>
        <v>75.7850909090909</v>
      </c>
      <c r="H44" s="29">
        <v>20</v>
      </c>
      <c r="I44" s="8" t="s">
        <v>26</v>
      </c>
      <c r="J44" s="27">
        <v>80.82</v>
      </c>
      <c r="K44" s="27">
        <v>2.02142857142857</v>
      </c>
      <c r="L44" s="31">
        <v>70.7184285714286</v>
      </c>
      <c r="M44" s="34">
        <v>20</v>
      </c>
      <c r="N44" s="35">
        <f>(H44-M44)/M44</f>
        <v>0</v>
      </c>
      <c r="O44" s="8" t="s">
        <v>26</v>
      </c>
      <c r="P44" s="27">
        <f>SUM(E44,J44)</f>
        <v>167.38</v>
      </c>
      <c r="Q44" s="29">
        <v>20</v>
      </c>
      <c r="R44" s="39">
        <v>146.503519480519</v>
      </c>
      <c r="S44" s="37">
        <v>21</v>
      </c>
      <c r="T44" s="40"/>
      <c r="U44" s="41"/>
      <c r="V44" s="41"/>
      <c r="W44" s="41"/>
      <c r="X44" s="41"/>
      <c r="Y44" s="41"/>
      <c r="Z44" s="41"/>
      <c r="AA44" s="41"/>
      <c r="AB44" s="41"/>
      <c r="AC44" s="41"/>
      <c r="AD44" s="41"/>
    </row>
    <row r="45" ht="17.5" customHeight="1" spans="1:30">
      <c r="A45" s="26">
        <v>43</v>
      </c>
      <c r="B45" s="5" t="s">
        <v>73</v>
      </c>
      <c r="C45" s="4">
        <v>1120123029</v>
      </c>
      <c r="D45" s="6" t="s">
        <v>45</v>
      </c>
      <c r="E45" s="27">
        <v>85.9655172413793</v>
      </c>
      <c r="F45" s="32">
        <v>3.68636363636364</v>
      </c>
      <c r="G45" s="28">
        <f>E45*0.85+F45</f>
        <v>76.757053291536</v>
      </c>
      <c r="H45" s="29">
        <v>18</v>
      </c>
      <c r="I45" s="8" t="s">
        <v>26</v>
      </c>
      <c r="J45" s="27">
        <v>75.0666666666667</v>
      </c>
      <c r="K45" s="27">
        <v>3.39107142857143</v>
      </c>
      <c r="L45" s="31">
        <v>67.1977380952381</v>
      </c>
      <c r="M45" s="34">
        <v>23</v>
      </c>
      <c r="N45" s="35">
        <f>(H45-M45)/M45</f>
        <v>-0.217391304347826</v>
      </c>
      <c r="O45" s="8" t="s">
        <v>26</v>
      </c>
      <c r="P45" s="27">
        <f>SUM(E45,J45)</f>
        <v>161.032183908046</v>
      </c>
      <c r="Q45" s="29">
        <v>22</v>
      </c>
      <c r="R45" s="39">
        <v>143.954791386774</v>
      </c>
      <c r="S45" s="37">
        <v>22</v>
      </c>
      <c r="T45" s="40"/>
      <c r="U45" s="41"/>
      <c r="V45" s="41"/>
      <c r="W45" s="41"/>
      <c r="X45" s="41"/>
      <c r="Y45" s="41"/>
      <c r="Z45" s="41"/>
      <c r="AA45" s="41"/>
      <c r="AB45" s="41"/>
      <c r="AC45" s="41"/>
      <c r="AD45" s="41"/>
    </row>
    <row r="46" ht="17.5" customHeight="1" spans="1:30">
      <c r="A46" s="26">
        <v>44</v>
      </c>
      <c r="B46" s="5" t="s">
        <v>74</v>
      </c>
      <c r="C46" s="4">
        <v>1120123049</v>
      </c>
      <c r="D46" s="6" t="s">
        <v>45</v>
      </c>
      <c r="E46" s="31">
        <v>87.6206896551724</v>
      </c>
      <c r="F46" s="27">
        <v>3.7</v>
      </c>
      <c r="G46" s="28">
        <f>E46*0.85+F46</f>
        <v>78.1775862068965</v>
      </c>
      <c r="H46" s="29">
        <v>13</v>
      </c>
      <c r="I46" s="8" t="s">
        <v>26</v>
      </c>
      <c r="J46" s="27">
        <v>71.6666666666667</v>
      </c>
      <c r="K46" s="27">
        <v>4.01607142857143</v>
      </c>
      <c r="L46" s="31">
        <v>64.9327380952381</v>
      </c>
      <c r="M46" s="34">
        <v>24</v>
      </c>
      <c r="N46" s="35">
        <f>(H46-M46)/M46</f>
        <v>-0.458333333333333</v>
      </c>
      <c r="O46" s="8" t="s">
        <v>26</v>
      </c>
      <c r="P46" s="27">
        <f>SUM(E46,J46)</f>
        <v>159.287356321839</v>
      </c>
      <c r="Q46" s="29">
        <v>23</v>
      </c>
      <c r="R46" s="39">
        <v>143.110324302135</v>
      </c>
      <c r="S46" s="37">
        <v>23</v>
      </c>
      <c r="T46" s="40"/>
      <c r="U46" s="41"/>
      <c r="V46" s="41"/>
      <c r="W46" s="41"/>
      <c r="X46" s="41"/>
      <c r="Y46" s="41"/>
      <c r="Z46" s="41"/>
      <c r="AA46" s="41"/>
      <c r="AB46" s="41"/>
      <c r="AC46" s="41"/>
      <c r="AD46" s="41"/>
    </row>
    <row r="47" ht="17.5" customHeight="1" spans="1:30">
      <c r="A47" s="26">
        <v>45</v>
      </c>
      <c r="B47" s="5" t="s">
        <v>75</v>
      </c>
      <c r="C47" s="4">
        <v>1120123038</v>
      </c>
      <c r="D47" s="6" t="s">
        <v>45</v>
      </c>
      <c r="E47" s="27">
        <v>76.5925925925926</v>
      </c>
      <c r="F47" s="32">
        <v>4.05454545454545</v>
      </c>
      <c r="G47" s="28">
        <f>E47*0.85+F47</f>
        <v>69.1582491582491</v>
      </c>
      <c r="H47" s="29">
        <v>26</v>
      </c>
      <c r="I47" s="8" t="s">
        <v>26</v>
      </c>
      <c r="J47" s="27">
        <v>77.36</v>
      </c>
      <c r="K47" s="27">
        <v>4.00892857142857</v>
      </c>
      <c r="L47" s="31">
        <v>69.7649285714286</v>
      </c>
      <c r="M47" s="34">
        <v>22</v>
      </c>
      <c r="N47" s="35">
        <f>(H47-M47)/M47</f>
        <v>0.181818181818182</v>
      </c>
      <c r="O47" s="8" t="s">
        <v>26</v>
      </c>
      <c r="P47" s="27">
        <f>SUM(E47,J47)</f>
        <v>153.952592592593</v>
      </c>
      <c r="Q47" s="29">
        <v>26</v>
      </c>
      <c r="R47" s="39">
        <v>138.923177729678</v>
      </c>
      <c r="S47" s="37">
        <v>24</v>
      </c>
      <c r="T47" s="40"/>
      <c r="U47" s="41"/>
      <c r="V47" s="41"/>
      <c r="W47" s="41"/>
      <c r="X47" s="41"/>
      <c r="Y47" s="41"/>
      <c r="Z47" s="41"/>
      <c r="AA47" s="41"/>
      <c r="AB47" s="41"/>
      <c r="AC47" s="41"/>
      <c r="AD47" s="41"/>
    </row>
    <row r="48" ht="17.5" customHeight="1" spans="1:30">
      <c r="A48" s="26">
        <v>46</v>
      </c>
      <c r="B48" s="5" t="s">
        <v>76</v>
      </c>
      <c r="C48" s="4">
        <v>1120123026</v>
      </c>
      <c r="D48" s="6" t="s">
        <v>45</v>
      </c>
      <c r="E48" s="31">
        <v>82.5172413793103</v>
      </c>
      <c r="F48" s="32">
        <v>2.42272727272727</v>
      </c>
      <c r="G48" s="28">
        <f>E48*0.85+F48</f>
        <v>72.562382445141</v>
      </c>
      <c r="H48" s="29">
        <v>24</v>
      </c>
      <c r="I48" s="8" t="s">
        <v>26</v>
      </c>
      <c r="J48" s="27">
        <v>72.3333333333333</v>
      </c>
      <c r="K48" s="27">
        <v>2.12678571428571</v>
      </c>
      <c r="L48" s="31">
        <v>63.610119047619</v>
      </c>
      <c r="M48" s="34">
        <v>26</v>
      </c>
      <c r="N48" s="35">
        <f>(H48-M48)/M48</f>
        <v>-0.0769230769230769</v>
      </c>
      <c r="O48" s="8" t="s">
        <v>26</v>
      </c>
      <c r="P48" s="27">
        <f>SUM(E48,J48)</f>
        <v>154.850574712644</v>
      </c>
      <c r="Q48" s="29">
        <v>24</v>
      </c>
      <c r="R48" s="39">
        <v>136.17250149276</v>
      </c>
      <c r="S48" s="37">
        <v>25</v>
      </c>
      <c r="T48" s="40"/>
      <c r="U48" s="41"/>
      <c r="V48" s="41"/>
      <c r="W48" s="41"/>
      <c r="X48" s="41"/>
      <c r="Y48" s="41"/>
      <c r="Z48" s="41"/>
      <c r="AA48" s="41"/>
      <c r="AB48" s="41"/>
      <c r="AC48" s="41"/>
      <c r="AD48" s="41"/>
    </row>
    <row r="49" ht="17.5" customHeight="1" spans="1:30">
      <c r="A49" s="26">
        <v>47</v>
      </c>
      <c r="B49" s="5" t="s">
        <v>77</v>
      </c>
      <c r="C49" s="4">
        <v>1120123022</v>
      </c>
      <c r="D49" s="6" t="s">
        <v>45</v>
      </c>
      <c r="E49" s="28">
        <v>82.1379310344828</v>
      </c>
      <c r="F49" s="32">
        <v>2.44545454545455</v>
      </c>
      <c r="G49" s="28">
        <f>E49*0.85+F49</f>
        <v>72.2626959247649</v>
      </c>
      <c r="H49" s="29">
        <v>25</v>
      </c>
      <c r="I49" s="8" t="s">
        <v>26</v>
      </c>
      <c r="J49" s="27">
        <v>71.8666666666667</v>
      </c>
      <c r="K49" s="27">
        <v>2.79821428571429</v>
      </c>
      <c r="L49" s="31">
        <v>63.8848809523809</v>
      </c>
      <c r="M49" s="34">
        <v>25</v>
      </c>
      <c r="N49" s="35">
        <f>(H49-M49)/M49</f>
        <v>0</v>
      </c>
      <c r="O49" s="8" t="s">
        <v>26</v>
      </c>
      <c r="P49" s="27">
        <f>SUM(E49,J49)</f>
        <v>154.00459770115</v>
      </c>
      <c r="Q49" s="29">
        <v>25</v>
      </c>
      <c r="R49" s="39">
        <v>136.147576877146</v>
      </c>
      <c r="S49" s="37">
        <v>26</v>
      </c>
      <c r="T49" s="40"/>
      <c r="U49" s="41"/>
      <c r="V49" s="41"/>
      <c r="W49" s="41"/>
      <c r="X49" s="41"/>
      <c r="Y49" s="41"/>
      <c r="Z49" s="41"/>
      <c r="AA49" s="41"/>
      <c r="AB49" s="41"/>
      <c r="AC49" s="41"/>
      <c r="AD49" s="41"/>
    </row>
    <row r="50" ht="17.5" customHeight="1" spans="1:30">
      <c r="A50" s="26">
        <v>48</v>
      </c>
      <c r="B50" s="5" t="s">
        <v>78</v>
      </c>
      <c r="C50" s="4">
        <v>1120123039</v>
      </c>
      <c r="D50" s="6" t="s">
        <v>45</v>
      </c>
      <c r="E50" s="31">
        <v>77.92</v>
      </c>
      <c r="F50" s="32">
        <v>1.85454545454545</v>
      </c>
      <c r="G50" s="28">
        <f>E50*0.85+F50</f>
        <v>68.0865454545454</v>
      </c>
      <c r="H50" s="29">
        <v>27</v>
      </c>
      <c r="I50" s="8" t="s">
        <v>26</v>
      </c>
      <c r="J50" s="27">
        <v>72.3684210526316</v>
      </c>
      <c r="K50" s="27">
        <v>1.95892857142857</v>
      </c>
      <c r="L50" s="31">
        <v>63.4720864661654</v>
      </c>
      <c r="M50" s="34">
        <v>27</v>
      </c>
      <c r="N50" s="35">
        <f>(H50-M50)/M50</f>
        <v>0</v>
      </c>
      <c r="O50" s="8" t="s">
        <v>26</v>
      </c>
      <c r="P50" s="27">
        <f>SUM(E50,J50)</f>
        <v>150.288421052632</v>
      </c>
      <c r="Q50" s="29">
        <v>27</v>
      </c>
      <c r="R50" s="39">
        <v>131.558631920711</v>
      </c>
      <c r="S50" s="37">
        <v>27</v>
      </c>
      <c r="T50" s="40"/>
      <c r="U50" s="41"/>
      <c r="V50" s="41"/>
      <c r="W50" s="41"/>
      <c r="X50" s="41"/>
      <c r="Y50" s="41"/>
      <c r="Z50" s="41"/>
      <c r="AA50" s="41"/>
      <c r="AB50" s="41"/>
      <c r="AC50" s="41"/>
      <c r="AD50" s="41"/>
    </row>
    <row r="51" ht="17.5" customHeight="1" spans="1:30">
      <c r="A51" s="26">
        <v>49</v>
      </c>
      <c r="B51" s="5" t="s">
        <v>79</v>
      </c>
      <c r="C51" s="4">
        <v>1120123083</v>
      </c>
      <c r="D51" s="8" t="s">
        <v>80</v>
      </c>
      <c r="E51" s="27">
        <v>91.52</v>
      </c>
      <c r="F51" s="32">
        <v>4.22090909090909</v>
      </c>
      <c r="G51" s="28">
        <f>E51*0.85+F51</f>
        <v>82.0129090909091</v>
      </c>
      <c r="H51" s="29">
        <v>3</v>
      </c>
      <c r="I51" s="8" t="s">
        <v>23</v>
      </c>
      <c r="J51" s="27">
        <v>90.05</v>
      </c>
      <c r="K51" s="27">
        <v>5.80464285714286</v>
      </c>
      <c r="L51" s="31">
        <v>82.3471428571428</v>
      </c>
      <c r="M51" s="34">
        <v>1</v>
      </c>
      <c r="N51" s="35">
        <f>(H51-M51)/M51</f>
        <v>2</v>
      </c>
      <c r="O51" s="8" t="s">
        <v>81</v>
      </c>
      <c r="P51" s="27">
        <f>SUM(E51,J51)</f>
        <v>181.57</v>
      </c>
      <c r="Q51" s="29">
        <v>1</v>
      </c>
      <c r="R51" s="39">
        <v>164.360051948052</v>
      </c>
      <c r="S51" s="37">
        <v>1</v>
      </c>
      <c r="T51" s="40"/>
      <c r="U51" s="41"/>
      <c r="V51" s="41"/>
      <c r="W51" s="41"/>
      <c r="X51" s="41"/>
      <c r="Y51" s="41"/>
      <c r="Z51" s="41"/>
      <c r="AA51" s="41"/>
      <c r="AB51" s="41"/>
      <c r="AC51" s="41"/>
      <c r="AD51" s="41"/>
    </row>
    <row r="52" ht="17.5" customHeight="1" spans="1:30">
      <c r="A52" s="26">
        <v>50</v>
      </c>
      <c r="B52" s="5" t="s">
        <v>82</v>
      </c>
      <c r="C52" s="9">
        <v>1120123058</v>
      </c>
      <c r="D52" s="8" t="s">
        <v>80</v>
      </c>
      <c r="E52" s="27">
        <v>90.9259259259259</v>
      </c>
      <c r="F52" s="32">
        <v>5.99909090909091</v>
      </c>
      <c r="G52" s="28">
        <f>E52*0.85+F52</f>
        <v>83.2861279461279</v>
      </c>
      <c r="H52" s="29">
        <v>1</v>
      </c>
      <c r="I52" s="8" t="s">
        <v>21</v>
      </c>
      <c r="J52" s="27">
        <v>90.47</v>
      </c>
      <c r="K52" s="27">
        <v>3.98892857142857</v>
      </c>
      <c r="L52" s="31">
        <v>80.8884285714286</v>
      </c>
      <c r="M52" s="34">
        <v>3</v>
      </c>
      <c r="N52" s="35">
        <f>(H52-M52)/M52</f>
        <v>-0.666666666666667</v>
      </c>
      <c r="O52" s="8" t="s">
        <v>23</v>
      </c>
      <c r="P52" s="27">
        <f>SUM(E52,J52)</f>
        <v>181.395925925926</v>
      </c>
      <c r="Q52" s="29">
        <v>3</v>
      </c>
      <c r="R52" s="39">
        <v>164.174556517556</v>
      </c>
      <c r="S52" s="37">
        <v>2</v>
      </c>
      <c r="T52" s="40"/>
      <c r="U52" s="41"/>
      <c r="V52" s="41"/>
      <c r="W52" s="41"/>
      <c r="X52" s="41"/>
      <c r="Y52" s="41"/>
      <c r="Z52" s="41"/>
      <c r="AA52" s="41"/>
      <c r="AB52" s="41"/>
      <c r="AC52" s="41"/>
      <c r="AD52" s="41"/>
    </row>
    <row r="53" ht="17.5" customHeight="1" spans="1:30">
      <c r="A53" s="26">
        <v>51</v>
      </c>
      <c r="B53" s="5" t="s">
        <v>83</v>
      </c>
      <c r="C53" s="4">
        <v>1120123070</v>
      </c>
      <c r="D53" s="8" t="s">
        <v>80</v>
      </c>
      <c r="E53" s="27">
        <v>90.1153846153846</v>
      </c>
      <c r="F53" s="32">
        <v>6.26818181818182</v>
      </c>
      <c r="G53" s="28">
        <f>E53*0.85+F53</f>
        <v>82.8662587412587</v>
      </c>
      <c r="H53" s="29">
        <v>2</v>
      </c>
      <c r="I53" s="8" t="s">
        <v>21</v>
      </c>
      <c r="J53" s="27">
        <v>89.24</v>
      </c>
      <c r="K53" s="27">
        <v>5.35357142857143</v>
      </c>
      <c r="L53" s="31">
        <v>81.2075714285714</v>
      </c>
      <c r="M53" s="34">
        <v>2</v>
      </c>
      <c r="N53" s="35">
        <f>(H53-M53)/M53</f>
        <v>0</v>
      </c>
      <c r="O53" s="8" t="s">
        <v>21</v>
      </c>
      <c r="P53" s="27">
        <f>SUM(E53,J53)</f>
        <v>179.355384615385</v>
      </c>
      <c r="Q53" s="29">
        <v>4</v>
      </c>
      <c r="R53" s="39">
        <v>164.07383016983</v>
      </c>
      <c r="S53" s="37">
        <v>3</v>
      </c>
      <c r="T53" s="40"/>
      <c r="U53" s="41"/>
      <c r="V53" s="41"/>
      <c r="W53" s="41"/>
      <c r="X53" s="41"/>
      <c r="Y53" s="41"/>
      <c r="Z53" s="41"/>
      <c r="AA53" s="41"/>
      <c r="AB53" s="41"/>
      <c r="AC53" s="41"/>
      <c r="AD53" s="41"/>
    </row>
    <row r="54" ht="17.5" customHeight="1" spans="1:30">
      <c r="A54" s="26">
        <v>52</v>
      </c>
      <c r="B54" s="5" t="s">
        <v>84</v>
      </c>
      <c r="C54" s="9">
        <v>1120123054</v>
      </c>
      <c r="D54" s="8" t="s">
        <v>80</v>
      </c>
      <c r="E54" s="27">
        <v>91.2962962962963</v>
      </c>
      <c r="F54" s="32">
        <v>4.25454545454545</v>
      </c>
      <c r="G54" s="28">
        <f>E54*0.85+F54</f>
        <v>81.8563973063973</v>
      </c>
      <c r="H54" s="29">
        <v>5</v>
      </c>
      <c r="I54" s="8" t="s">
        <v>23</v>
      </c>
      <c r="J54" s="27">
        <v>86.79</v>
      </c>
      <c r="K54" s="27">
        <v>4.88392857142857</v>
      </c>
      <c r="L54" s="31">
        <v>78.6554285714286</v>
      </c>
      <c r="M54" s="34">
        <v>5</v>
      </c>
      <c r="N54" s="35">
        <f>(H54-M54)/M54</f>
        <v>0</v>
      </c>
      <c r="O54" s="8" t="s">
        <v>23</v>
      </c>
      <c r="P54" s="27">
        <f>SUM(E54,J54)</f>
        <v>178.086296296296</v>
      </c>
      <c r="Q54" s="29">
        <v>6</v>
      </c>
      <c r="R54" s="39">
        <v>160.511825877826</v>
      </c>
      <c r="S54" s="37">
        <v>4</v>
      </c>
      <c r="T54" s="40"/>
      <c r="U54" s="41"/>
      <c r="V54" s="41"/>
      <c r="W54" s="41"/>
      <c r="X54" s="41"/>
      <c r="Y54" s="41"/>
      <c r="Z54" s="41"/>
      <c r="AA54" s="41"/>
      <c r="AB54" s="41"/>
      <c r="AC54" s="41"/>
      <c r="AD54" s="41"/>
    </row>
    <row r="55" ht="17.5" customHeight="1" spans="1:30">
      <c r="A55" s="26">
        <v>53</v>
      </c>
      <c r="B55" s="5" t="s">
        <v>85</v>
      </c>
      <c r="C55" s="4">
        <v>1120123082</v>
      </c>
      <c r="D55" s="8" t="s">
        <v>80</v>
      </c>
      <c r="E55" s="30">
        <v>90.8518518518518</v>
      </c>
      <c r="F55" s="32">
        <v>1.92727272727273</v>
      </c>
      <c r="G55" s="28">
        <f>E55*0.85+F55</f>
        <v>79.1513468013468</v>
      </c>
      <c r="H55" s="29">
        <v>9</v>
      </c>
      <c r="I55" s="8" t="s">
        <v>28</v>
      </c>
      <c r="J55" s="27">
        <v>90.71</v>
      </c>
      <c r="K55" s="27">
        <v>2.31964285714286</v>
      </c>
      <c r="L55" s="31">
        <v>79.4231428571428</v>
      </c>
      <c r="M55" s="34">
        <v>4</v>
      </c>
      <c r="N55" s="35">
        <f>(H55-M55)/M55</f>
        <v>1.25</v>
      </c>
      <c r="O55" s="8" t="s">
        <v>23</v>
      </c>
      <c r="P55" s="27">
        <f>SUM(E55,J55)</f>
        <v>181.561851851852</v>
      </c>
      <c r="Q55" s="29">
        <v>2</v>
      </c>
      <c r="R55" s="39">
        <v>158.57448965849</v>
      </c>
      <c r="S55" s="37">
        <v>5</v>
      </c>
      <c r="T55" s="40"/>
      <c r="U55" s="41"/>
      <c r="V55" s="41"/>
      <c r="W55" s="41"/>
      <c r="X55" s="41"/>
      <c r="Y55" s="41"/>
      <c r="Z55" s="41"/>
      <c r="AA55" s="41"/>
      <c r="AB55" s="41"/>
      <c r="AC55" s="41"/>
      <c r="AD55" s="41"/>
    </row>
    <row r="56" ht="17.5" customHeight="1" spans="1:30">
      <c r="A56" s="26">
        <v>54</v>
      </c>
      <c r="B56" s="5" t="s">
        <v>86</v>
      </c>
      <c r="C56" s="4">
        <v>1120123100</v>
      </c>
      <c r="D56" s="8" t="s">
        <v>80</v>
      </c>
      <c r="E56" s="27">
        <v>91.08</v>
      </c>
      <c r="F56" s="32">
        <v>3.34090909090909</v>
      </c>
      <c r="G56" s="28">
        <f>E56*0.85+F56</f>
        <v>80.7589090909091</v>
      </c>
      <c r="H56" s="29">
        <v>6</v>
      </c>
      <c r="I56" s="8" t="s">
        <v>23</v>
      </c>
      <c r="J56" s="27">
        <v>86.89</v>
      </c>
      <c r="K56" s="27">
        <v>3.63035714285714</v>
      </c>
      <c r="L56" s="31">
        <v>77.4868571428571</v>
      </c>
      <c r="M56" s="34">
        <v>8</v>
      </c>
      <c r="N56" s="35">
        <f>(H56-M56)/M56</f>
        <v>-0.25</v>
      </c>
      <c r="O56" s="8" t="s">
        <v>28</v>
      </c>
      <c r="P56" s="27">
        <f>SUM(E56,J56)</f>
        <v>177.97</v>
      </c>
      <c r="Q56" s="29">
        <v>7</v>
      </c>
      <c r="R56" s="39">
        <v>158.245766233766</v>
      </c>
      <c r="S56" s="37">
        <v>6</v>
      </c>
      <c r="T56" s="40"/>
      <c r="U56" s="41"/>
      <c r="V56" s="41"/>
      <c r="W56" s="41"/>
      <c r="X56" s="41"/>
      <c r="Y56" s="41"/>
      <c r="Z56" s="41"/>
      <c r="AA56" s="41"/>
      <c r="AB56" s="41"/>
      <c r="AC56" s="41"/>
      <c r="AD56" s="41"/>
    </row>
    <row r="57" ht="17.5" customHeight="1" spans="1:30">
      <c r="A57" s="26">
        <v>55</v>
      </c>
      <c r="B57" s="5" t="s">
        <v>87</v>
      </c>
      <c r="C57" s="4">
        <v>1120123093</v>
      </c>
      <c r="D57" s="8" t="s">
        <v>80</v>
      </c>
      <c r="E57" s="30">
        <v>90.5833333333333</v>
      </c>
      <c r="F57" s="32">
        <v>2.42727272727273</v>
      </c>
      <c r="G57" s="28">
        <f>E57*0.85+F57</f>
        <v>79.423106060606</v>
      </c>
      <c r="H57" s="29">
        <v>8</v>
      </c>
      <c r="I57" s="8" t="s">
        <v>88</v>
      </c>
      <c r="J57" s="27">
        <v>87.74</v>
      </c>
      <c r="K57" s="27">
        <v>2.59464285714286</v>
      </c>
      <c r="L57" s="31">
        <v>77.1736428571429</v>
      </c>
      <c r="M57" s="34">
        <v>9</v>
      </c>
      <c r="N57" s="35">
        <f>(H57-M57)/M57</f>
        <v>-0.111111111111111</v>
      </c>
      <c r="O57" s="8" t="s">
        <v>28</v>
      </c>
      <c r="P57" s="27">
        <f>SUM(E57,J57)</f>
        <v>178.323333333333</v>
      </c>
      <c r="Q57" s="29">
        <v>5</v>
      </c>
      <c r="R57" s="39">
        <v>156.596748917749</v>
      </c>
      <c r="S57" s="37">
        <v>7</v>
      </c>
      <c r="T57" s="40"/>
      <c r="U57" s="41"/>
      <c r="V57" s="41"/>
      <c r="W57" s="41"/>
      <c r="X57" s="41"/>
      <c r="Y57" s="41"/>
      <c r="Z57" s="41"/>
      <c r="AA57" s="41"/>
      <c r="AB57" s="41"/>
      <c r="AC57" s="41"/>
      <c r="AD57" s="41"/>
    </row>
    <row r="58" ht="17.5" customHeight="1" spans="1:30">
      <c r="A58" s="26">
        <v>56</v>
      </c>
      <c r="B58" s="5" t="s">
        <v>89</v>
      </c>
      <c r="C58" s="9">
        <v>1120123060</v>
      </c>
      <c r="D58" s="8" t="s">
        <v>80</v>
      </c>
      <c r="E58" s="27">
        <v>90.1538461538462</v>
      </c>
      <c r="F58" s="32">
        <v>5.25909090909091</v>
      </c>
      <c r="G58" s="28">
        <f>E58*0.85+F58</f>
        <v>81.8898601398602</v>
      </c>
      <c r="H58" s="29">
        <v>4</v>
      </c>
      <c r="I58" s="8" t="s">
        <v>23</v>
      </c>
      <c r="J58" s="27">
        <v>82.88</v>
      </c>
      <c r="K58" s="27">
        <v>3.30892857142857</v>
      </c>
      <c r="L58" s="31">
        <v>73.7569285714286</v>
      </c>
      <c r="M58" s="34">
        <v>15</v>
      </c>
      <c r="N58" s="35">
        <f>(H58-M58)/M58</f>
        <v>-0.733333333333333</v>
      </c>
      <c r="O58" s="8" t="s">
        <v>26</v>
      </c>
      <c r="P58" s="27">
        <f>SUM(E58,J58)</f>
        <v>173.033846153846</v>
      </c>
      <c r="Q58" s="29">
        <v>10</v>
      </c>
      <c r="R58" s="39">
        <v>155.646788711289</v>
      </c>
      <c r="S58" s="37">
        <v>8</v>
      </c>
      <c r="T58" s="40"/>
      <c r="U58" s="41"/>
      <c r="V58" s="41"/>
      <c r="W58" s="41"/>
      <c r="X58" s="41"/>
      <c r="Y58" s="41"/>
      <c r="Z58" s="41"/>
      <c r="AA58" s="41"/>
      <c r="AB58" s="41"/>
      <c r="AC58" s="41"/>
      <c r="AD58" s="41"/>
    </row>
    <row r="59" ht="17.5" customHeight="1" spans="1:30">
      <c r="A59" s="26">
        <v>57</v>
      </c>
      <c r="B59" s="5" t="s">
        <v>90</v>
      </c>
      <c r="C59" s="9">
        <v>1120123057</v>
      </c>
      <c r="D59" s="8" t="s">
        <v>80</v>
      </c>
      <c r="E59" s="30">
        <v>91.7777777777778</v>
      </c>
      <c r="F59" s="32">
        <v>2.46818181818182</v>
      </c>
      <c r="G59" s="28">
        <f>E59*0.85+F59</f>
        <v>80.479292929293</v>
      </c>
      <c r="H59" s="29">
        <v>7</v>
      </c>
      <c r="I59" s="8" t="s">
        <v>88</v>
      </c>
      <c r="J59" s="27">
        <v>85</v>
      </c>
      <c r="K59" s="27">
        <v>2.85357142857143</v>
      </c>
      <c r="L59" s="31">
        <v>75.1035714285714</v>
      </c>
      <c r="M59" s="34">
        <v>13</v>
      </c>
      <c r="N59" s="35">
        <f>(H59-M59)/M59</f>
        <v>-0.461538461538462</v>
      </c>
      <c r="O59" s="8" t="s">
        <v>26</v>
      </c>
      <c r="P59" s="27">
        <f>SUM(E59,J59)</f>
        <v>176.777777777778</v>
      </c>
      <c r="Q59" s="29">
        <v>8</v>
      </c>
      <c r="R59" s="39">
        <v>155.582864357864</v>
      </c>
      <c r="S59" s="37">
        <v>9</v>
      </c>
      <c r="T59" s="40"/>
      <c r="U59" s="41"/>
      <c r="V59" s="41"/>
      <c r="W59" s="41"/>
      <c r="X59" s="41"/>
      <c r="Y59" s="41"/>
      <c r="Z59" s="41"/>
      <c r="AA59" s="41"/>
      <c r="AB59" s="41"/>
      <c r="AC59" s="41"/>
      <c r="AD59" s="41"/>
    </row>
    <row r="60" ht="17.5" customHeight="1" spans="1:30">
      <c r="A60" s="26">
        <v>58</v>
      </c>
      <c r="B60" s="5" t="s">
        <v>91</v>
      </c>
      <c r="C60" s="9">
        <v>1120123066</v>
      </c>
      <c r="D60" s="8" t="s">
        <v>80</v>
      </c>
      <c r="E60" s="30">
        <v>86.5769230769231</v>
      </c>
      <c r="F60" s="32">
        <v>3.96181818181818</v>
      </c>
      <c r="G60" s="28">
        <f>E60*0.85+F60</f>
        <v>77.5522027972028</v>
      </c>
      <c r="H60" s="29">
        <v>12</v>
      </c>
      <c r="I60" s="8" t="s">
        <v>28</v>
      </c>
      <c r="J60" s="27">
        <v>86.29</v>
      </c>
      <c r="K60" s="27">
        <v>4.44357142857143</v>
      </c>
      <c r="L60" s="31">
        <v>77.7900714285714</v>
      </c>
      <c r="M60" s="34">
        <v>7</v>
      </c>
      <c r="N60" s="35">
        <f>(H60-M60)/M60</f>
        <v>0.714285714285714</v>
      </c>
      <c r="O60" s="8" t="s">
        <v>28</v>
      </c>
      <c r="P60" s="27">
        <f>SUM(E60,J60)</f>
        <v>172.866923076923</v>
      </c>
      <c r="Q60" s="29">
        <v>11</v>
      </c>
      <c r="R60" s="39">
        <v>155.342274225774</v>
      </c>
      <c r="S60" s="37">
        <v>10</v>
      </c>
      <c r="T60" s="40"/>
      <c r="U60" s="41"/>
      <c r="V60" s="41"/>
      <c r="W60" s="41"/>
      <c r="X60" s="41"/>
      <c r="Y60" s="41"/>
      <c r="Z60" s="41"/>
      <c r="AA60" s="41"/>
      <c r="AB60" s="41"/>
      <c r="AC60" s="41"/>
      <c r="AD60" s="41"/>
    </row>
    <row r="61" ht="17.5" customHeight="1" spans="1:30">
      <c r="A61" s="26">
        <v>59</v>
      </c>
      <c r="B61" s="5" t="s">
        <v>92</v>
      </c>
      <c r="C61" s="9">
        <v>1120123067</v>
      </c>
      <c r="D61" s="8" t="s">
        <v>80</v>
      </c>
      <c r="E61" s="30">
        <v>82.88</v>
      </c>
      <c r="F61" s="32">
        <v>6.56818181818182</v>
      </c>
      <c r="G61" s="28">
        <f>E61*0.85+F61</f>
        <v>77.0161818181818</v>
      </c>
      <c r="H61" s="29">
        <v>16</v>
      </c>
      <c r="I61" s="8" t="s">
        <v>26</v>
      </c>
      <c r="J61" s="27">
        <v>86.3</v>
      </c>
      <c r="K61" s="27">
        <v>4.75357142857143</v>
      </c>
      <c r="L61" s="31">
        <v>78.1085714285714</v>
      </c>
      <c r="M61" s="34">
        <v>6</v>
      </c>
      <c r="N61" s="35">
        <f>(H61-M61)/M61</f>
        <v>1.66666666666667</v>
      </c>
      <c r="O61" s="37" t="s">
        <v>23</v>
      </c>
      <c r="P61" s="27">
        <f>SUM(E61,J61)</f>
        <v>169.18</v>
      </c>
      <c r="Q61" s="29">
        <v>14</v>
      </c>
      <c r="R61" s="39">
        <v>155.124753246753</v>
      </c>
      <c r="S61" s="37">
        <v>11</v>
      </c>
      <c r="T61" s="40"/>
      <c r="U61" s="41"/>
      <c r="V61" s="41"/>
      <c r="W61" s="41"/>
      <c r="X61" s="41"/>
      <c r="Y61" s="41"/>
      <c r="Z61" s="41"/>
      <c r="AA61" s="41"/>
      <c r="AB61" s="41"/>
      <c r="AC61" s="41"/>
      <c r="AD61" s="41"/>
    </row>
    <row r="62" ht="17.5" customHeight="1" spans="1:30">
      <c r="A62" s="26">
        <v>60</v>
      </c>
      <c r="B62" s="5" t="s">
        <v>93</v>
      </c>
      <c r="C62" s="4">
        <v>1120123079</v>
      </c>
      <c r="D62" s="8" t="s">
        <v>80</v>
      </c>
      <c r="E62" s="30">
        <v>86.5416666666667</v>
      </c>
      <c r="F62" s="32">
        <v>3.72727272727273</v>
      </c>
      <c r="G62" s="28">
        <f>E62*0.85+F62</f>
        <v>77.2876893939394</v>
      </c>
      <c r="H62" s="29">
        <v>13</v>
      </c>
      <c r="I62" s="8" t="s">
        <v>26</v>
      </c>
      <c r="J62" s="27">
        <v>85.58</v>
      </c>
      <c r="K62" s="27">
        <v>3.79964285714286</v>
      </c>
      <c r="L62" s="31">
        <v>76.5426428571429</v>
      </c>
      <c r="M62" s="34">
        <v>10</v>
      </c>
      <c r="N62" s="35">
        <f>(H62-M62)/M62</f>
        <v>0.3</v>
      </c>
      <c r="O62" s="8" t="s">
        <v>28</v>
      </c>
      <c r="P62" s="27">
        <f>SUM(E62,J62)</f>
        <v>172.121666666667</v>
      </c>
      <c r="Q62" s="29">
        <v>12</v>
      </c>
      <c r="R62" s="39">
        <v>153.830332251082</v>
      </c>
      <c r="S62" s="37">
        <v>12</v>
      </c>
      <c r="T62" s="40"/>
      <c r="U62" s="41"/>
      <c r="V62" s="41"/>
      <c r="W62" s="41"/>
      <c r="X62" s="41"/>
      <c r="Y62" s="41"/>
      <c r="Z62" s="41"/>
      <c r="AA62" s="41"/>
      <c r="AB62" s="41"/>
      <c r="AC62" s="41"/>
      <c r="AD62" s="41"/>
    </row>
    <row r="63" ht="17.5" customHeight="1" spans="1:30">
      <c r="A63" s="26">
        <v>61</v>
      </c>
      <c r="B63" s="5" t="s">
        <v>94</v>
      </c>
      <c r="C63" s="4">
        <v>1120123107</v>
      </c>
      <c r="D63" s="8" t="s">
        <v>80</v>
      </c>
      <c r="E63" s="30">
        <v>87.2413793103448</v>
      </c>
      <c r="F63" s="32">
        <v>1.80909090909091</v>
      </c>
      <c r="G63" s="28">
        <f>E63*0.85+F63</f>
        <v>75.964263322884</v>
      </c>
      <c r="H63" s="29">
        <v>18</v>
      </c>
      <c r="I63" s="8" t="s">
        <v>26</v>
      </c>
      <c r="J63" s="27">
        <v>87.12</v>
      </c>
      <c r="K63" s="27">
        <v>2.30178571428571</v>
      </c>
      <c r="L63" s="31">
        <v>76.3537857142857</v>
      </c>
      <c r="M63" s="34">
        <v>11</v>
      </c>
      <c r="N63" s="35">
        <f>(H63-M63)/M63</f>
        <v>0.636363636363636</v>
      </c>
      <c r="O63" s="8" t="s">
        <v>28</v>
      </c>
      <c r="P63" s="27">
        <f>SUM(E63,J63)</f>
        <v>174.361379310345</v>
      </c>
      <c r="Q63" s="29">
        <v>9</v>
      </c>
      <c r="R63" s="39">
        <v>152.31804903717</v>
      </c>
      <c r="S63" s="37">
        <v>13</v>
      </c>
      <c r="T63" s="40"/>
      <c r="U63" s="41"/>
      <c r="V63" s="41"/>
      <c r="W63" s="41"/>
      <c r="X63" s="41"/>
      <c r="Y63" s="41"/>
      <c r="Z63" s="41"/>
      <c r="AA63" s="41"/>
      <c r="AB63" s="41"/>
      <c r="AC63" s="41"/>
      <c r="AD63" s="41"/>
    </row>
    <row r="64" ht="17.5" customHeight="1" spans="1:30">
      <c r="A64" s="26">
        <v>62</v>
      </c>
      <c r="B64" s="5" t="s">
        <v>95</v>
      </c>
      <c r="C64" s="4">
        <v>1120123103</v>
      </c>
      <c r="D64" s="8" t="s">
        <v>80</v>
      </c>
      <c r="E64" s="30">
        <v>88.88</v>
      </c>
      <c r="F64" s="32">
        <v>2.14090909090909</v>
      </c>
      <c r="G64" s="28">
        <f>E64*0.85+F64</f>
        <v>77.6889090909091</v>
      </c>
      <c r="H64" s="29">
        <v>11</v>
      </c>
      <c r="I64" s="8" t="s">
        <v>28</v>
      </c>
      <c r="J64" s="27">
        <v>82.76</v>
      </c>
      <c r="K64" s="27">
        <v>2.38035714285714</v>
      </c>
      <c r="L64" s="31">
        <v>72.7263571428571</v>
      </c>
      <c r="M64" s="34">
        <v>16</v>
      </c>
      <c r="N64" s="35">
        <f>(H64-M64)/M64</f>
        <v>-0.3125</v>
      </c>
      <c r="O64" s="8" t="s">
        <v>26</v>
      </c>
      <c r="P64" s="27">
        <f>SUM(E64,J64)</f>
        <v>171.64</v>
      </c>
      <c r="Q64" s="29">
        <v>13</v>
      </c>
      <c r="R64" s="39">
        <v>150.415266233766</v>
      </c>
      <c r="S64" s="37">
        <v>14</v>
      </c>
      <c r="T64" s="40"/>
      <c r="U64" s="41"/>
      <c r="V64" s="41"/>
      <c r="W64" s="41"/>
      <c r="X64" s="41"/>
      <c r="Y64" s="41"/>
      <c r="Z64" s="41"/>
      <c r="AA64" s="41"/>
      <c r="AB64" s="41"/>
      <c r="AC64" s="41"/>
      <c r="AD64" s="41"/>
    </row>
    <row r="65" ht="17.5" customHeight="1" spans="1:30">
      <c r="A65" s="26">
        <v>63</v>
      </c>
      <c r="B65" s="5" t="s">
        <v>96</v>
      </c>
      <c r="C65" s="9">
        <v>1120123078</v>
      </c>
      <c r="D65" s="8" t="s">
        <v>80</v>
      </c>
      <c r="E65" s="30">
        <v>88.4074074074074</v>
      </c>
      <c r="F65" s="32">
        <v>3.75454545454545</v>
      </c>
      <c r="G65" s="28">
        <f>E65*0.85+F65</f>
        <v>78.9008417508417</v>
      </c>
      <c r="H65" s="29">
        <v>10</v>
      </c>
      <c r="I65" s="8" t="s">
        <v>28</v>
      </c>
      <c r="J65" s="27">
        <v>78</v>
      </c>
      <c r="K65" s="27">
        <v>5.08392857142857</v>
      </c>
      <c r="L65" s="31">
        <v>71.3839285714286</v>
      </c>
      <c r="M65" s="34">
        <v>18</v>
      </c>
      <c r="N65" s="35">
        <f>(H65-M65)/M65</f>
        <v>-0.444444444444444</v>
      </c>
      <c r="O65" s="8" t="s">
        <v>26</v>
      </c>
      <c r="P65" s="27">
        <f>SUM(E65,J65)</f>
        <v>166.407407407407</v>
      </c>
      <c r="Q65" s="29">
        <v>17</v>
      </c>
      <c r="R65" s="39">
        <v>150.28477032227</v>
      </c>
      <c r="S65" s="37">
        <v>15</v>
      </c>
      <c r="T65" s="40"/>
      <c r="U65" s="41"/>
      <c r="V65" s="41"/>
      <c r="W65" s="41"/>
      <c r="X65" s="41"/>
      <c r="Y65" s="41"/>
      <c r="Z65" s="41"/>
      <c r="AA65" s="41"/>
      <c r="AB65" s="41"/>
      <c r="AC65" s="41"/>
      <c r="AD65" s="41"/>
    </row>
    <row r="66" ht="17.5" customHeight="1" spans="1:30">
      <c r="A66" s="26">
        <v>64</v>
      </c>
      <c r="B66" s="5" t="s">
        <v>97</v>
      </c>
      <c r="C66" s="9">
        <v>1120123061</v>
      </c>
      <c r="D66" s="8" t="s">
        <v>80</v>
      </c>
      <c r="E66" s="30">
        <v>83.7083333333333</v>
      </c>
      <c r="F66" s="32">
        <v>5.15909090909091</v>
      </c>
      <c r="G66" s="28">
        <f>E66*0.85+F66</f>
        <v>76.3111742424242</v>
      </c>
      <c r="H66" s="29">
        <v>17</v>
      </c>
      <c r="I66" s="8" t="s">
        <v>26</v>
      </c>
      <c r="J66" s="27">
        <v>83.21</v>
      </c>
      <c r="K66" s="27">
        <v>3.20892857142857</v>
      </c>
      <c r="L66" s="31">
        <v>73.9374285714286</v>
      </c>
      <c r="M66" s="34">
        <v>14</v>
      </c>
      <c r="N66" s="35">
        <f>(H66-M66)/M66</f>
        <v>0.214285714285714</v>
      </c>
      <c r="O66" s="8" t="s">
        <v>26</v>
      </c>
      <c r="P66" s="27">
        <f>SUM(E66,J66)</f>
        <v>166.918333333333</v>
      </c>
      <c r="Q66" s="29">
        <v>16</v>
      </c>
      <c r="R66" s="39">
        <v>150.248602813853</v>
      </c>
      <c r="S66" s="37">
        <v>16</v>
      </c>
      <c r="T66" s="40"/>
      <c r="U66" s="41"/>
      <c r="V66" s="41"/>
      <c r="W66" s="41"/>
      <c r="X66" s="41"/>
      <c r="Y66" s="41"/>
      <c r="Z66" s="41"/>
      <c r="AA66" s="41"/>
      <c r="AB66" s="41"/>
      <c r="AC66" s="41"/>
      <c r="AD66" s="41"/>
    </row>
    <row r="67" s="13" customFormat="1" ht="17.5" customHeight="1" spans="1:30">
      <c r="A67" s="26">
        <v>65</v>
      </c>
      <c r="B67" s="5" t="s">
        <v>98</v>
      </c>
      <c r="C67" s="9">
        <v>1120123072</v>
      </c>
      <c r="D67" s="8" t="s">
        <v>80</v>
      </c>
      <c r="E67" s="30">
        <v>85.32</v>
      </c>
      <c r="F67" s="32">
        <v>4.65</v>
      </c>
      <c r="G67" s="28">
        <f>E67*0.85+F67</f>
        <v>77.172</v>
      </c>
      <c r="H67" s="29">
        <v>14</v>
      </c>
      <c r="I67" s="8" t="s">
        <v>26</v>
      </c>
      <c r="J67" s="27">
        <v>78.05</v>
      </c>
      <c r="K67" s="27">
        <v>5.29821428571429</v>
      </c>
      <c r="L67" s="31">
        <v>71.6407142857143</v>
      </c>
      <c r="M67" s="34">
        <v>17</v>
      </c>
      <c r="N67" s="35">
        <f>(H67-M67)/M67</f>
        <v>-0.176470588235294</v>
      </c>
      <c r="O67" s="8" t="s">
        <v>26</v>
      </c>
      <c r="P67" s="27">
        <f>SUM(E67,J67)</f>
        <v>163.37</v>
      </c>
      <c r="Q67" s="29">
        <v>20</v>
      </c>
      <c r="R67" s="39">
        <v>148.812714285714</v>
      </c>
      <c r="S67" s="37">
        <v>17</v>
      </c>
      <c r="T67" s="40"/>
      <c r="U67" s="44"/>
      <c r="V67" s="44"/>
      <c r="W67" s="44"/>
      <c r="X67" s="44"/>
      <c r="Y67" s="44"/>
      <c r="Z67" s="44"/>
      <c r="AA67" s="44"/>
      <c r="AB67" s="44"/>
      <c r="AC67" s="44"/>
      <c r="AD67" s="44"/>
    </row>
    <row r="68" ht="17.5" customHeight="1" spans="1:30">
      <c r="A68" s="26">
        <v>66</v>
      </c>
      <c r="B68" s="5" t="s">
        <v>99</v>
      </c>
      <c r="C68" s="4">
        <v>1120123097</v>
      </c>
      <c r="D68" s="8" t="s">
        <v>80</v>
      </c>
      <c r="E68" s="30">
        <v>82.1923076923077</v>
      </c>
      <c r="F68" s="32">
        <v>1.86818181818182</v>
      </c>
      <c r="G68" s="28">
        <f>E68*0.85+F68</f>
        <v>71.7316433566434</v>
      </c>
      <c r="H68" s="29">
        <v>23</v>
      </c>
      <c r="I68" s="8" t="s">
        <v>26</v>
      </c>
      <c r="J68" s="27">
        <v>86.79</v>
      </c>
      <c r="K68" s="27">
        <v>2.04107142857143</v>
      </c>
      <c r="L68" s="31">
        <v>75.8125714285714</v>
      </c>
      <c r="M68" s="34">
        <v>12</v>
      </c>
      <c r="N68" s="35">
        <f>(H68-M68)/M68</f>
        <v>0.916666666666667</v>
      </c>
      <c r="O68" s="37" t="s">
        <v>28</v>
      </c>
      <c r="P68" s="27">
        <f>SUM(E68,J68)</f>
        <v>168.982307692308</v>
      </c>
      <c r="Q68" s="29">
        <v>15</v>
      </c>
      <c r="R68" s="39">
        <v>147.544214785215</v>
      </c>
      <c r="S68" s="37">
        <v>18</v>
      </c>
      <c r="T68" s="40"/>
      <c r="U68" s="41"/>
      <c r="V68" s="41"/>
      <c r="W68" s="41"/>
      <c r="X68" s="41"/>
      <c r="Y68" s="41"/>
      <c r="Z68" s="41"/>
      <c r="AA68" s="41"/>
      <c r="AB68" s="41"/>
      <c r="AC68" s="41"/>
      <c r="AD68" s="41"/>
    </row>
    <row r="69" ht="17.5" customHeight="1" spans="1:30">
      <c r="A69" s="26">
        <v>67</v>
      </c>
      <c r="B69" s="5" t="s">
        <v>100</v>
      </c>
      <c r="C69" s="9">
        <v>1120123074</v>
      </c>
      <c r="D69" s="8" t="s">
        <v>80</v>
      </c>
      <c r="E69" s="30">
        <v>85.7307692307692</v>
      </c>
      <c r="F69" s="32">
        <v>4.15454545454545</v>
      </c>
      <c r="G69" s="28">
        <f>E69*0.85+F69</f>
        <v>77.0256993006993</v>
      </c>
      <c r="H69" s="29">
        <v>15</v>
      </c>
      <c r="I69" s="8" t="s">
        <v>26</v>
      </c>
      <c r="J69" s="27">
        <v>79.4210526315789</v>
      </c>
      <c r="K69" s="27">
        <v>2.49821428571429</v>
      </c>
      <c r="L69" s="31">
        <v>70.0061090225564</v>
      </c>
      <c r="M69" s="34">
        <v>21</v>
      </c>
      <c r="N69" s="35">
        <f>(H69-M69)/M69</f>
        <v>-0.285714285714286</v>
      </c>
      <c r="O69" s="8" t="s">
        <v>26</v>
      </c>
      <c r="P69" s="27">
        <f>SUM(E69,J69)</f>
        <v>165.151821862348</v>
      </c>
      <c r="Q69" s="29">
        <v>19</v>
      </c>
      <c r="R69" s="39">
        <v>147.031808323256</v>
      </c>
      <c r="S69" s="37">
        <v>19</v>
      </c>
      <c r="T69" s="40"/>
      <c r="U69" s="41"/>
      <c r="V69" s="41"/>
      <c r="W69" s="41"/>
      <c r="X69" s="41"/>
      <c r="Y69" s="41"/>
      <c r="Z69" s="41"/>
      <c r="AA69" s="41"/>
      <c r="AB69" s="41"/>
      <c r="AC69" s="41"/>
      <c r="AD69" s="41"/>
    </row>
    <row r="70" ht="17.5" customHeight="1" spans="1:30">
      <c r="A70" s="26">
        <v>68</v>
      </c>
      <c r="B70" s="5" t="s">
        <v>101</v>
      </c>
      <c r="C70" s="4">
        <v>1120123106</v>
      </c>
      <c r="D70" s="8" t="s">
        <v>80</v>
      </c>
      <c r="E70" s="30">
        <v>85.1</v>
      </c>
      <c r="F70" s="32">
        <v>1.70909090909091</v>
      </c>
      <c r="G70" s="28">
        <f>E70*0.85+F70</f>
        <v>74.0440909090909</v>
      </c>
      <c r="H70" s="29">
        <v>19</v>
      </c>
      <c r="I70" s="8" t="s">
        <v>26</v>
      </c>
      <c r="J70" s="27">
        <v>80.63</v>
      </c>
      <c r="K70" s="27">
        <v>2.10178571428571</v>
      </c>
      <c r="L70" s="31">
        <v>70.6372857142857</v>
      </c>
      <c r="M70" s="34">
        <v>19</v>
      </c>
      <c r="N70" s="35">
        <f>(H70-M70)/M70</f>
        <v>0</v>
      </c>
      <c r="O70" s="8" t="s">
        <v>26</v>
      </c>
      <c r="P70" s="27">
        <f>SUM(E70,J70)</f>
        <v>165.73</v>
      </c>
      <c r="Q70" s="29">
        <v>18</v>
      </c>
      <c r="R70" s="39">
        <v>144.681376623377</v>
      </c>
      <c r="S70" s="37">
        <v>20</v>
      </c>
      <c r="T70" s="40"/>
      <c r="U70" s="41"/>
      <c r="V70" s="41"/>
      <c r="W70" s="41"/>
      <c r="X70" s="41"/>
      <c r="Y70" s="41"/>
      <c r="Z70" s="41"/>
      <c r="AA70" s="41"/>
      <c r="AB70" s="41"/>
      <c r="AC70" s="41"/>
      <c r="AD70" s="41"/>
    </row>
    <row r="71" ht="17.5" customHeight="1" spans="1:30">
      <c r="A71" s="26">
        <v>69</v>
      </c>
      <c r="B71" s="5" t="s">
        <v>102</v>
      </c>
      <c r="C71" s="4">
        <v>1120123084</v>
      </c>
      <c r="D71" s="8" t="s">
        <v>80</v>
      </c>
      <c r="E71" s="30">
        <v>83.3846153846154</v>
      </c>
      <c r="F71" s="32">
        <v>2.24090909090909</v>
      </c>
      <c r="G71" s="28">
        <f>E71*0.85+F71</f>
        <v>73.1178321678322</v>
      </c>
      <c r="H71" s="29">
        <v>21</v>
      </c>
      <c r="I71" s="8" t="s">
        <v>26</v>
      </c>
      <c r="J71" s="27">
        <v>79.89</v>
      </c>
      <c r="K71" s="27">
        <v>2.24464285714286</v>
      </c>
      <c r="L71" s="31">
        <v>70.1511428571429</v>
      </c>
      <c r="M71" s="34">
        <v>20</v>
      </c>
      <c r="N71" s="35">
        <f>(H71-M71)/M71</f>
        <v>0.05</v>
      </c>
      <c r="O71" s="8" t="s">
        <v>26</v>
      </c>
      <c r="P71" s="27">
        <f>SUM(E71,J71)</f>
        <v>163.274615384615</v>
      </c>
      <c r="Q71" s="29">
        <v>21</v>
      </c>
      <c r="R71" s="39">
        <v>143.268975024975</v>
      </c>
      <c r="S71" s="37">
        <v>21</v>
      </c>
      <c r="T71" s="40"/>
      <c r="U71" s="41"/>
      <c r="V71" s="41"/>
      <c r="W71" s="41"/>
      <c r="X71" s="41"/>
      <c r="Y71" s="41"/>
      <c r="Z71" s="41"/>
      <c r="AA71" s="41"/>
      <c r="AB71" s="41"/>
      <c r="AC71" s="41"/>
      <c r="AD71" s="41"/>
    </row>
    <row r="72" ht="14.25" spans="1:30">
      <c r="A72" s="26">
        <v>70</v>
      </c>
      <c r="B72" s="5" t="s">
        <v>103</v>
      </c>
      <c r="C72" s="9">
        <v>1120123073</v>
      </c>
      <c r="D72" s="8" t="s">
        <v>80</v>
      </c>
      <c r="E72" s="30">
        <v>81.0416666666667</v>
      </c>
      <c r="F72" s="32">
        <v>4.32454545454545</v>
      </c>
      <c r="G72" s="28">
        <f>E72*0.85+F72</f>
        <v>73.2099621212121</v>
      </c>
      <c r="H72" s="29">
        <v>20</v>
      </c>
      <c r="I72" s="8" t="s">
        <v>26</v>
      </c>
      <c r="J72" s="27">
        <v>76.7</v>
      </c>
      <c r="K72" s="27">
        <v>4.62821428571429</v>
      </c>
      <c r="L72" s="31">
        <v>69.8232142857143</v>
      </c>
      <c r="M72" s="34">
        <v>22</v>
      </c>
      <c r="N72" s="35">
        <f>(H72-M72)/M72</f>
        <v>-0.0909090909090909</v>
      </c>
      <c r="O72" s="37" t="s">
        <v>26</v>
      </c>
      <c r="P72" s="27">
        <f>SUM(E72,J72)</f>
        <v>157.741666666667</v>
      </c>
      <c r="Q72" s="29">
        <v>23</v>
      </c>
      <c r="R72" s="39">
        <v>143.033176406926</v>
      </c>
      <c r="S72" s="37">
        <v>22</v>
      </c>
      <c r="T72" s="40" t="s">
        <v>104</v>
      </c>
      <c r="U72" s="41"/>
      <c r="V72" s="41"/>
      <c r="W72" s="41"/>
      <c r="X72" s="41"/>
      <c r="Y72" s="41"/>
      <c r="Z72" s="41"/>
      <c r="AA72" s="41"/>
      <c r="AB72" s="41"/>
      <c r="AC72" s="41"/>
      <c r="AD72" s="41"/>
    </row>
    <row r="73" ht="17.5" customHeight="1" spans="1:30">
      <c r="A73" s="26">
        <v>71</v>
      </c>
      <c r="B73" s="5" t="s">
        <v>105</v>
      </c>
      <c r="C73" s="9">
        <v>1120123071</v>
      </c>
      <c r="D73" s="8" t="s">
        <v>80</v>
      </c>
      <c r="E73" s="30">
        <v>82.6538461538462</v>
      </c>
      <c r="F73" s="32">
        <v>2.15454545454545</v>
      </c>
      <c r="G73" s="28">
        <f>E73*0.85+F73</f>
        <v>72.4103146853147</v>
      </c>
      <c r="H73" s="29">
        <v>22</v>
      </c>
      <c r="I73" s="8" t="s">
        <v>26</v>
      </c>
      <c r="J73" s="27">
        <v>76.39</v>
      </c>
      <c r="K73" s="27">
        <v>2.29821428571429</v>
      </c>
      <c r="L73" s="31">
        <v>67.2297142857143</v>
      </c>
      <c r="M73" s="34">
        <v>24</v>
      </c>
      <c r="N73" s="35">
        <f>(H73-M73)/M73</f>
        <v>-0.0833333333333333</v>
      </c>
      <c r="O73" s="37" t="s">
        <v>26</v>
      </c>
      <c r="P73" s="27">
        <f>SUM(E73,J73)</f>
        <v>159.043846153846</v>
      </c>
      <c r="Q73" s="29">
        <v>22</v>
      </c>
      <c r="R73" s="39">
        <v>139.640028971029</v>
      </c>
      <c r="S73" s="37">
        <v>23</v>
      </c>
      <c r="T73" s="40"/>
      <c r="U73" s="41"/>
      <c r="V73" s="41"/>
      <c r="W73" s="41"/>
      <c r="X73" s="41"/>
      <c r="Y73" s="41"/>
      <c r="Z73" s="41"/>
      <c r="AA73" s="41"/>
      <c r="AB73" s="41"/>
      <c r="AC73" s="41"/>
      <c r="AD73" s="41"/>
    </row>
    <row r="74" ht="17.5" customHeight="1" spans="1:30">
      <c r="A74" s="26">
        <v>72</v>
      </c>
      <c r="B74" s="5" t="s">
        <v>106</v>
      </c>
      <c r="C74" s="4">
        <v>1120123099</v>
      </c>
      <c r="D74" s="8" t="s">
        <v>80</v>
      </c>
      <c r="E74" s="30">
        <v>80.7916666666667</v>
      </c>
      <c r="F74" s="32">
        <v>2.86818181818182</v>
      </c>
      <c r="G74" s="28">
        <f>E74*0.85+F74</f>
        <v>71.5410984848485</v>
      </c>
      <c r="H74" s="29">
        <v>24</v>
      </c>
      <c r="I74" s="8" t="s">
        <v>26</v>
      </c>
      <c r="J74" s="27">
        <v>72.8181818181818</v>
      </c>
      <c r="K74" s="27">
        <v>3.49107142857143</v>
      </c>
      <c r="L74" s="31">
        <v>65.386525974026</v>
      </c>
      <c r="M74" s="34">
        <v>26</v>
      </c>
      <c r="N74" s="35">
        <f>(H74-M74)/M74</f>
        <v>-0.0769230769230769</v>
      </c>
      <c r="O74" s="37" t="s">
        <v>26</v>
      </c>
      <c r="P74" s="27">
        <f>SUM(E74,J74)</f>
        <v>153.609848484848</v>
      </c>
      <c r="Q74" s="29">
        <v>24</v>
      </c>
      <c r="R74" s="39">
        <v>136.927624458875</v>
      </c>
      <c r="S74" s="37">
        <v>24</v>
      </c>
      <c r="T74" s="40"/>
      <c r="U74" s="41"/>
      <c r="V74" s="41"/>
      <c r="W74" s="41"/>
      <c r="X74" s="41"/>
      <c r="Y74" s="41"/>
      <c r="Z74" s="41"/>
      <c r="AA74" s="41"/>
      <c r="AB74" s="41"/>
      <c r="AC74" s="41"/>
      <c r="AD74" s="41"/>
    </row>
    <row r="75" ht="17.5" customHeight="1" spans="1:30">
      <c r="A75" s="26">
        <v>73</v>
      </c>
      <c r="B75" s="5" t="s">
        <v>107</v>
      </c>
      <c r="C75" s="4">
        <v>1120123088</v>
      </c>
      <c r="D75" s="8" t="s">
        <v>80</v>
      </c>
      <c r="E75" s="30">
        <v>75.6923076923077</v>
      </c>
      <c r="F75" s="32">
        <v>2.94545454545455</v>
      </c>
      <c r="G75" s="28">
        <f>E75*0.85+F75</f>
        <v>67.2839160839161</v>
      </c>
      <c r="H75" s="29">
        <v>26</v>
      </c>
      <c r="I75" s="8" t="s">
        <v>26</v>
      </c>
      <c r="J75" s="27">
        <v>75.21</v>
      </c>
      <c r="K75" s="27">
        <v>3.32821428571429</v>
      </c>
      <c r="L75" s="31">
        <v>67.2567142857143</v>
      </c>
      <c r="M75" s="34">
        <v>23</v>
      </c>
      <c r="N75" s="35">
        <f>(H75-M75)/M75</f>
        <v>0.130434782608696</v>
      </c>
      <c r="O75" s="37" t="s">
        <v>26</v>
      </c>
      <c r="P75" s="27">
        <f>SUM(E75,J75)</f>
        <v>150.902307692308</v>
      </c>
      <c r="Q75" s="29">
        <v>26</v>
      </c>
      <c r="R75" s="39">
        <v>134.54063036963</v>
      </c>
      <c r="S75" s="37">
        <v>25</v>
      </c>
      <c r="T75" s="40"/>
      <c r="U75" s="41"/>
      <c r="V75" s="41"/>
      <c r="W75" s="41"/>
      <c r="X75" s="41"/>
      <c r="Y75" s="41"/>
      <c r="Z75" s="41"/>
      <c r="AA75" s="41"/>
      <c r="AB75" s="41"/>
      <c r="AC75" s="41"/>
      <c r="AD75" s="41"/>
    </row>
    <row r="76" ht="17.5" customHeight="1" spans="1:30">
      <c r="A76" s="26">
        <v>74</v>
      </c>
      <c r="B76" s="5" t="s">
        <v>108</v>
      </c>
      <c r="C76" s="9">
        <v>1120123076</v>
      </c>
      <c r="D76" s="8" t="s">
        <v>80</v>
      </c>
      <c r="E76" s="30">
        <v>75.6538461538462</v>
      </c>
      <c r="F76" s="32">
        <v>3.42454545454545</v>
      </c>
      <c r="G76" s="28">
        <f>E76*0.85+F76</f>
        <v>67.7303146853147</v>
      </c>
      <c r="H76" s="29">
        <v>25</v>
      </c>
      <c r="I76" s="8" t="s">
        <v>26</v>
      </c>
      <c r="J76" s="27">
        <v>72.5263157894737</v>
      </c>
      <c r="K76" s="27">
        <v>4.22392857142857</v>
      </c>
      <c r="L76" s="31">
        <v>65.8712969924812</v>
      </c>
      <c r="M76" s="34">
        <v>25</v>
      </c>
      <c r="N76" s="35">
        <f>(H76-M76)/M76</f>
        <v>0</v>
      </c>
      <c r="O76" s="37" t="s">
        <v>26</v>
      </c>
      <c r="P76" s="27">
        <f>SUM(E76,J76)</f>
        <v>148.18016194332</v>
      </c>
      <c r="Q76" s="29">
        <v>27</v>
      </c>
      <c r="R76" s="39">
        <v>133.601611677796</v>
      </c>
      <c r="S76" s="37">
        <v>26</v>
      </c>
      <c r="T76" s="40"/>
      <c r="U76" s="41"/>
      <c r="V76" s="41"/>
      <c r="W76" s="41"/>
      <c r="X76" s="41"/>
      <c r="Y76" s="41"/>
      <c r="Z76" s="41"/>
      <c r="AA76" s="41"/>
      <c r="AB76" s="41"/>
      <c r="AC76" s="41"/>
      <c r="AD76" s="41"/>
    </row>
    <row r="77" ht="17.5" customHeight="1" spans="1:30">
      <c r="A77" s="26">
        <v>75</v>
      </c>
      <c r="B77" s="5" t="s">
        <v>109</v>
      </c>
      <c r="C77" s="9">
        <v>1120123075</v>
      </c>
      <c r="D77" s="8" t="s">
        <v>80</v>
      </c>
      <c r="E77" s="30">
        <v>76.9130434782609</v>
      </c>
      <c r="F77" s="32">
        <v>1.65454545454545</v>
      </c>
      <c r="G77" s="28">
        <f>E77*0.85+F77</f>
        <v>67.0306324110672</v>
      </c>
      <c r="H77" s="29">
        <v>27</v>
      </c>
      <c r="I77" s="8" t="s">
        <v>26</v>
      </c>
      <c r="J77" s="27">
        <v>74.3809523809524</v>
      </c>
      <c r="K77" s="27">
        <v>2.08392857142857</v>
      </c>
      <c r="L77" s="31">
        <v>65.3077380952381</v>
      </c>
      <c r="M77" s="34">
        <v>27</v>
      </c>
      <c r="N77" s="35">
        <f>(H77-M77)/M77</f>
        <v>0</v>
      </c>
      <c r="O77" s="37" t="s">
        <v>26</v>
      </c>
      <c r="P77" s="27">
        <f>SUM(E77,J77)</f>
        <v>151.293995859213</v>
      </c>
      <c r="Q77" s="29">
        <v>25</v>
      </c>
      <c r="R77" s="39">
        <v>132.338370506305</v>
      </c>
      <c r="S77" s="37">
        <v>27</v>
      </c>
      <c r="T77" s="40"/>
      <c r="U77" s="41"/>
      <c r="V77" s="41"/>
      <c r="W77" s="41"/>
      <c r="X77" s="41"/>
      <c r="Y77" s="41"/>
      <c r="Z77" s="41"/>
      <c r="AA77" s="41"/>
      <c r="AB77" s="41"/>
      <c r="AC77" s="41"/>
      <c r="AD77" s="41"/>
    </row>
    <row r="78" ht="17.5" customHeight="1" spans="1:30">
      <c r="A78" s="26">
        <v>76</v>
      </c>
      <c r="B78" s="5" t="s">
        <v>110</v>
      </c>
      <c r="C78" s="4">
        <v>1120123089</v>
      </c>
      <c r="D78" s="8" t="s">
        <v>80</v>
      </c>
      <c r="E78" s="30">
        <v>73.7083333333333</v>
      </c>
      <c r="F78" s="32">
        <v>2.64545454545455</v>
      </c>
      <c r="G78" s="28">
        <f>E78*0.85+F78</f>
        <v>65.2975378787878</v>
      </c>
      <c r="H78" s="29">
        <v>28</v>
      </c>
      <c r="I78" s="8" t="s">
        <v>26</v>
      </c>
      <c r="J78" s="27">
        <v>72.53</v>
      </c>
      <c r="K78" s="27">
        <v>3.32821428571429</v>
      </c>
      <c r="L78" s="31">
        <v>64.9787142857143</v>
      </c>
      <c r="M78" s="34">
        <v>28</v>
      </c>
      <c r="N78" s="35">
        <f>(H78-M78)/M78</f>
        <v>0</v>
      </c>
      <c r="O78" s="8" t="s">
        <v>26</v>
      </c>
      <c r="P78" s="27">
        <f>SUM(E78,J78)</f>
        <v>146.238333333333</v>
      </c>
      <c r="Q78" s="29">
        <v>28</v>
      </c>
      <c r="R78" s="39">
        <v>130.276252164502</v>
      </c>
      <c r="S78" s="37">
        <v>28</v>
      </c>
      <c r="T78" s="40"/>
      <c r="U78" s="41"/>
      <c r="V78" s="41"/>
      <c r="W78" s="41"/>
      <c r="X78" s="41"/>
      <c r="Y78" s="41"/>
      <c r="Z78" s="41"/>
      <c r="AA78" s="41"/>
      <c r="AB78" s="41"/>
      <c r="AC78" s="41"/>
      <c r="AD78" s="41"/>
    </row>
    <row r="79" ht="17.5" customHeight="1" spans="1:30">
      <c r="A79" s="26">
        <v>77</v>
      </c>
      <c r="B79" s="5" t="s">
        <v>111</v>
      </c>
      <c r="C79" s="4">
        <v>1120123098</v>
      </c>
      <c r="D79" s="8" t="s">
        <v>80</v>
      </c>
      <c r="E79" s="30">
        <v>74.6</v>
      </c>
      <c r="F79" s="32">
        <v>1.76818181818182</v>
      </c>
      <c r="G79" s="28">
        <f>E79*0.85+F79</f>
        <v>65.1781818181818</v>
      </c>
      <c r="H79" s="29">
        <v>29</v>
      </c>
      <c r="I79" s="8" t="s">
        <v>26</v>
      </c>
      <c r="J79" s="27">
        <v>66.2857142857143</v>
      </c>
      <c r="K79" s="27">
        <v>1.94107142857143</v>
      </c>
      <c r="L79" s="31">
        <v>58.2839285714286</v>
      </c>
      <c r="M79" s="34">
        <v>30</v>
      </c>
      <c r="N79" s="35">
        <f>(H79-M79)/M79</f>
        <v>-0.0333333333333333</v>
      </c>
      <c r="O79" s="37" t="s">
        <v>26</v>
      </c>
      <c r="P79" s="27">
        <f>SUM(E79,J79)</f>
        <v>140.885714285714</v>
      </c>
      <c r="Q79" s="29">
        <v>29</v>
      </c>
      <c r="R79" s="39">
        <v>123.46211038961</v>
      </c>
      <c r="S79" s="37">
        <v>29</v>
      </c>
      <c r="T79" s="40"/>
      <c r="U79" s="41"/>
      <c r="V79" s="41"/>
      <c r="W79" s="41"/>
      <c r="X79" s="41"/>
      <c r="Y79" s="41"/>
      <c r="Z79" s="41"/>
      <c r="AA79" s="41"/>
      <c r="AB79" s="41"/>
      <c r="AC79" s="41"/>
      <c r="AD79" s="41"/>
    </row>
    <row r="80" ht="17.5" customHeight="1" spans="1:30">
      <c r="A80" s="26">
        <v>78</v>
      </c>
      <c r="B80" s="5" t="s">
        <v>112</v>
      </c>
      <c r="C80" s="4">
        <v>1120123096</v>
      </c>
      <c r="D80" s="8" t="s">
        <v>113</v>
      </c>
      <c r="E80" s="30">
        <v>67.7777777777778</v>
      </c>
      <c r="F80" s="32">
        <v>1.76818181818182</v>
      </c>
      <c r="G80" s="28">
        <f>E80*0.85+F80</f>
        <v>59.379292929293</v>
      </c>
      <c r="H80" s="29">
        <v>30</v>
      </c>
      <c r="I80" s="8" t="s">
        <v>26</v>
      </c>
      <c r="J80" s="27">
        <v>71.7391304347826</v>
      </c>
      <c r="K80" s="27">
        <v>2.14107142857143</v>
      </c>
      <c r="L80" s="31">
        <v>63.1193322981366</v>
      </c>
      <c r="M80" s="34">
        <v>29</v>
      </c>
      <c r="N80" s="35">
        <f>(H80-M80)/M80</f>
        <v>0.0344827586206897</v>
      </c>
      <c r="O80" s="8" t="s">
        <v>26</v>
      </c>
      <c r="P80" s="27">
        <f>SUM(E80,J80)</f>
        <v>139.51690821256</v>
      </c>
      <c r="Q80" s="29">
        <v>30</v>
      </c>
      <c r="R80" s="39">
        <v>122.49862522743</v>
      </c>
      <c r="S80" s="37">
        <v>30</v>
      </c>
      <c r="T80" s="40"/>
      <c r="U80" s="41"/>
      <c r="V80" s="41"/>
      <c r="W80" s="41"/>
      <c r="X80" s="41"/>
      <c r="Y80" s="41"/>
      <c r="Z80" s="41"/>
      <c r="AA80" s="41"/>
      <c r="AB80" s="41"/>
      <c r="AC80" s="41"/>
      <c r="AD80" s="41"/>
    </row>
    <row r="81" ht="17.5" customHeight="1" spans="1:30">
      <c r="A81" s="26">
        <v>79</v>
      </c>
      <c r="B81" s="5" t="s">
        <v>114</v>
      </c>
      <c r="C81" s="4">
        <v>1120132974</v>
      </c>
      <c r="D81" s="6" t="s">
        <v>115</v>
      </c>
      <c r="E81" s="28">
        <v>92.40625</v>
      </c>
      <c r="F81" s="28">
        <v>5.87272727272727</v>
      </c>
      <c r="G81" s="28">
        <f>E81*0.85+F81</f>
        <v>84.4180397727273</v>
      </c>
      <c r="H81" s="29">
        <v>1</v>
      </c>
      <c r="I81" s="8" t="s">
        <v>21</v>
      </c>
      <c r="J81" s="28">
        <v>92.4166666666667</v>
      </c>
      <c r="K81" s="28">
        <v>6.38181818181818</v>
      </c>
      <c r="L81" s="31">
        <f t="shared" ref="L81:L144" si="6">J81*0.85+K81</f>
        <v>84.9359848484849</v>
      </c>
      <c r="M81" s="34">
        <v>1</v>
      </c>
      <c r="N81" s="35">
        <f>(H81-M81)/M81</f>
        <v>0</v>
      </c>
      <c r="O81" s="8" t="s">
        <v>21</v>
      </c>
      <c r="P81" s="27">
        <f>SUM(E81,J81)</f>
        <v>184.822916666667</v>
      </c>
      <c r="Q81" s="29">
        <v>1</v>
      </c>
      <c r="R81" s="45">
        <f t="shared" ref="R81:R144" si="7">G81+L81</f>
        <v>169.354024621212</v>
      </c>
      <c r="S81" s="37">
        <v>1</v>
      </c>
      <c r="T81" s="40"/>
      <c r="U81" s="41"/>
      <c r="V81" s="41"/>
      <c r="W81" s="41"/>
      <c r="X81" s="41"/>
      <c r="Y81" s="41"/>
      <c r="Z81" s="41"/>
      <c r="AA81" s="41"/>
      <c r="AB81" s="41"/>
      <c r="AC81" s="41"/>
      <c r="AD81" s="41"/>
    </row>
    <row r="82" ht="17.5" customHeight="1" spans="1:30">
      <c r="A82" s="26">
        <v>80</v>
      </c>
      <c r="B82" s="5" t="s">
        <v>116</v>
      </c>
      <c r="C82" s="4">
        <v>1120132991</v>
      </c>
      <c r="D82" s="6" t="s">
        <v>115</v>
      </c>
      <c r="E82" s="28">
        <v>90.3333333333333</v>
      </c>
      <c r="F82" s="28">
        <v>3.95909090909091</v>
      </c>
      <c r="G82" s="28">
        <f>E82*0.85+F82</f>
        <v>80.7424242424242</v>
      </c>
      <c r="H82" s="29">
        <v>2</v>
      </c>
      <c r="I82" s="8" t="s">
        <v>21</v>
      </c>
      <c r="J82" s="28">
        <v>92.8333333333333</v>
      </c>
      <c r="K82" s="28">
        <v>5.09545454545454</v>
      </c>
      <c r="L82" s="31">
        <f>J82*0.85+K82</f>
        <v>84.0037878787878</v>
      </c>
      <c r="M82" s="34">
        <v>2</v>
      </c>
      <c r="N82" s="35">
        <f>(H82-M82)/M82</f>
        <v>0</v>
      </c>
      <c r="O82" s="8" t="s">
        <v>21</v>
      </c>
      <c r="P82" s="27">
        <f>SUM(E82,J82)</f>
        <v>183.166666666667</v>
      </c>
      <c r="Q82" s="29">
        <v>2</v>
      </c>
      <c r="R82" s="45">
        <f>G82+L82</f>
        <v>164.746212121212</v>
      </c>
      <c r="S82" s="37">
        <v>2</v>
      </c>
      <c r="T82" s="40"/>
      <c r="U82" s="41"/>
      <c r="V82" s="41"/>
      <c r="W82" s="41"/>
      <c r="X82" s="41"/>
      <c r="Y82" s="41"/>
      <c r="Z82" s="41"/>
      <c r="AA82" s="41"/>
      <c r="AB82" s="41"/>
      <c r="AC82" s="41"/>
      <c r="AD82" s="41"/>
    </row>
    <row r="83" ht="17.5" customHeight="1" spans="1:30">
      <c r="A83" s="26">
        <v>81</v>
      </c>
      <c r="B83" s="5" t="s">
        <v>117</v>
      </c>
      <c r="C83" s="4">
        <v>1120133005</v>
      </c>
      <c r="D83" s="6" t="s">
        <v>115</v>
      </c>
      <c r="E83" s="28">
        <v>88.9</v>
      </c>
      <c r="F83" s="28">
        <v>4.32272727272727</v>
      </c>
      <c r="G83" s="28">
        <f>E83*0.85+F83</f>
        <v>79.8877272727273</v>
      </c>
      <c r="H83" s="29">
        <v>3</v>
      </c>
      <c r="I83" s="8" t="s">
        <v>21</v>
      </c>
      <c r="J83" s="28">
        <v>91.7307692307692</v>
      </c>
      <c r="K83" s="28">
        <v>4.20454545454546</v>
      </c>
      <c r="L83" s="31">
        <f>J83*0.85+K83</f>
        <v>82.1756993006993</v>
      </c>
      <c r="M83" s="34">
        <v>3</v>
      </c>
      <c r="N83" s="35">
        <f>(H83-M83)/M83</f>
        <v>0</v>
      </c>
      <c r="O83" s="8" t="s">
        <v>21</v>
      </c>
      <c r="P83" s="27">
        <f>SUM(E83,J83)</f>
        <v>180.630769230769</v>
      </c>
      <c r="Q83" s="29">
        <v>3</v>
      </c>
      <c r="R83" s="45">
        <f>G83+L83</f>
        <v>162.063426573427</v>
      </c>
      <c r="S83" s="37">
        <v>3</v>
      </c>
      <c r="T83" s="40"/>
      <c r="U83" s="41"/>
      <c r="V83" s="41"/>
      <c r="W83" s="41"/>
      <c r="X83" s="41"/>
      <c r="Y83" s="41"/>
      <c r="Z83" s="41"/>
      <c r="AA83" s="41"/>
      <c r="AB83" s="41"/>
      <c r="AC83" s="41"/>
      <c r="AD83" s="41"/>
    </row>
    <row r="84" ht="17.5" customHeight="1" spans="1:30">
      <c r="A84" s="26">
        <v>82</v>
      </c>
      <c r="B84" s="5" t="s">
        <v>118</v>
      </c>
      <c r="C84" s="4">
        <v>1120133002</v>
      </c>
      <c r="D84" s="6" t="s">
        <v>115</v>
      </c>
      <c r="E84" s="28">
        <v>86.6333333333333</v>
      </c>
      <c r="F84" s="28">
        <v>4.32272727272727</v>
      </c>
      <c r="G84" s="28">
        <f>E84*0.85+F84</f>
        <v>77.9610606060606</v>
      </c>
      <c r="H84" s="29">
        <v>5</v>
      </c>
      <c r="I84" s="10" t="s">
        <v>23</v>
      </c>
      <c r="J84" s="28">
        <v>89.5833333333333</v>
      </c>
      <c r="K84" s="28">
        <v>4.69545454545455</v>
      </c>
      <c r="L84" s="31">
        <f>J84*0.85+K84</f>
        <v>80.8412878787879</v>
      </c>
      <c r="M84" s="34">
        <v>8</v>
      </c>
      <c r="N84" s="35">
        <f>(H84-M84)/M84</f>
        <v>-0.375</v>
      </c>
      <c r="O84" s="8" t="s">
        <v>23</v>
      </c>
      <c r="P84" s="27">
        <f>SUM(E84,J84)</f>
        <v>176.216666666667</v>
      </c>
      <c r="Q84" s="29">
        <v>5</v>
      </c>
      <c r="R84" s="45">
        <f>G84+L84</f>
        <v>158.802348484848</v>
      </c>
      <c r="S84" s="37">
        <v>4</v>
      </c>
      <c r="T84" s="40"/>
      <c r="U84" s="41"/>
      <c r="V84" s="41"/>
      <c r="W84" s="41"/>
      <c r="X84" s="41"/>
      <c r="Y84" s="41"/>
      <c r="Z84" s="41"/>
      <c r="AA84" s="41"/>
      <c r="AB84" s="41"/>
      <c r="AC84" s="41"/>
      <c r="AD84" s="41"/>
    </row>
    <row r="85" ht="17.5" customHeight="1" spans="1:30">
      <c r="A85" s="26">
        <v>83</v>
      </c>
      <c r="B85" s="5" t="s">
        <v>119</v>
      </c>
      <c r="C85" s="4">
        <v>1120132995</v>
      </c>
      <c r="D85" s="6" t="s">
        <v>115</v>
      </c>
      <c r="E85" s="28">
        <v>86.5333333333333</v>
      </c>
      <c r="F85" s="28">
        <v>4.79545454545454</v>
      </c>
      <c r="G85" s="28">
        <f>E85*0.85+F85</f>
        <v>78.3487878787878</v>
      </c>
      <c r="H85" s="29">
        <v>4</v>
      </c>
      <c r="I85" s="10" t="s">
        <v>34</v>
      </c>
      <c r="J85" s="28">
        <v>88.125</v>
      </c>
      <c r="K85" s="28">
        <v>5.29545454545455</v>
      </c>
      <c r="L85" s="31">
        <f>J85*0.85+K85</f>
        <v>80.2017045454545</v>
      </c>
      <c r="M85" s="34">
        <v>11</v>
      </c>
      <c r="N85" s="35">
        <f>(H85-M85)/M85</f>
        <v>-0.636363636363636</v>
      </c>
      <c r="O85" s="8" t="s">
        <v>28</v>
      </c>
      <c r="P85" s="27">
        <f>SUM(E85,J85)</f>
        <v>174.658333333333</v>
      </c>
      <c r="Q85" s="29">
        <v>9</v>
      </c>
      <c r="R85" s="45">
        <f>G85+L85</f>
        <v>158.550492424242</v>
      </c>
      <c r="S85" s="37">
        <v>5</v>
      </c>
      <c r="T85" s="40"/>
      <c r="U85" s="41"/>
      <c r="V85" s="41"/>
      <c r="W85" s="41"/>
      <c r="X85" s="41"/>
      <c r="Y85" s="41"/>
      <c r="Z85" s="41"/>
      <c r="AA85" s="41"/>
      <c r="AB85" s="41"/>
      <c r="AC85" s="41"/>
      <c r="AD85" s="41"/>
    </row>
    <row r="86" ht="17.5" customHeight="1" spans="1:30">
      <c r="A86" s="26">
        <v>84</v>
      </c>
      <c r="B86" s="5" t="s">
        <v>120</v>
      </c>
      <c r="C86" s="4">
        <v>1120132970</v>
      </c>
      <c r="D86" s="6" t="s">
        <v>115</v>
      </c>
      <c r="E86" s="28">
        <v>84.4375</v>
      </c>
      <c r="F86" s="28">
        <v>5.07272727272727</v>
      </c>
      <c r="G86" s="28">
        <f>E86*0.85+F86</f>
        <v>76.8446022727273</v>
      </c>
      <c r="H86" s="29">
        <v>7</v>
      </c>
      <c r="I86" s="10" t="s">
        <v>23</v>
      </c>
      <c r="J86" s="28">
        <v>91.125</v>
      </c>
      <c r="K86" s="28">
        <v>4.17272727272727</v>
      </c>
      <c r="L86" s="31">
        <f>J86*0.85+K86</f>
        <v>81.6289772727273</v>
      </c>
      <c r="M86" s="34">
        <v>5</v>
      </c>
      <c r="N86" s="35">
        <f>(H86-M86)/M86</f>
        <v>0.4</v>
      </c>
      <c r="O86" s="8" t="s">
        <v>23</v>
      </c>
      <c r="P86" s="27">
        <f>SUM(E86,J86)</f>
        <v>175.5625</v>
      </c>
      <c r="Q86" s="29">
        <v>6</v>
      </c>
      <c r="R86" s="45">
        <f>G86+L86</f>
        <v>158.473579545455</v>
      </c>
      <c r="S86" s="37">
        <v>6</v>
      </c>
      <c r="T86" s="40"/>
      <c r="U86" s="41"/>
      <c r="V86" s="41"/>
      <c r="W86" s="41"/>
      <c r="X86" s="41"/>
      <c r="Y86" s="41"/>
      <c r="Z86" s="41"/>
      <c r="AA86" s="41"/>
      <c r="AB86" s="41"/>
      <c r="AC86" s="41"/>
      <c r="AD86" s="41"/>
    </row>
    <row r="87" ht="17.5" customHeight="1" spans="1:30">
      <c r="A87" s="26">
        <v>85</v>
      </c>
      <c r="B87" s="5" t="s">
        <v>121</v>
      </c>
      <c r="C87" s="4">
        <v>1120133000</v>
      </c>
      <c r="D87" s="6" t="s">
        <v>115</v>
      </c>
      <c r="E87" s="28">
        <v>85.4333333333333</v>
      </c>
      <c r="F87" s="28">
        <v>4.72727272727273</v>
      </c>
      <c r="G87" s="28">
        <f>E87*0.85+F87</f>
        <v>77.345606060606</v>
      </c>
      <c r="H87" s="29">
        <v>6</v>
      </c>
      <c r="I87" s="10" t="s">
        <v>23</v>
      </c>
      <c r="J87" s="28">
        <v>89.375</v>
      </c>
      <c r="K87" s="28">
        <v>4.87272727272727</v>
      </c>
      <c r="L87" s="31">
        <f>J87*0.85+K87</f>
        <v>80.8414772727273</v>
      </c>
      <c r="M87" s="34">
        <v>7</v>
      </c>
      <c r="N87" s="35">
        <f>(H87-M87)/M87</f>
        <v>-0.142857142857143</v>
      </c>
      <c r="O87" s="8" t="s">
        <v>23</v>
      </c>
      <c r="P87" s="27">
        <f>SUM(E87,J87)</f>
        <v>174.808333333333</v>
      </c>
      <c r="Q87" s="29">
        <v>7</v>
      </c>
      <c r="R87" s="45">
        <f>G87+L87</f>
        <v>158.187083333333</v>
      </c>
      <c r="S87" s="37">
        <v>7</v>
      </c>
      <c r="T87" s="40"/>
      <c r="U87" s="41"/>
      <c r="V87" s="41"/>
      <c r="W87" s="41"/>
      <c r="X87" s="41"/>
      <c r="Y87" s="41"/>
      <c r="Z87" s="41"/>
      <c r="AA87" s="41"/>
      <c r="AB87" s="41"/>
      <c r="AC87" s="41"/>
      <c r="AD87" s="41"/>
    </row>
    <row r="88" ht="17.5" customHeight="1" spans="1:30">
      <c r="A88" s="26">
        <v>86</v>
      </c>
      <c r="B88" s="5" t="s">
        <v>122</v>
      </c>
      <c r="C88" s="4">
        <v>1120132979</v>
      </c>
      <c r="D88" s="6" t="s">
        <v>115</v>
      </c>
      <c r="E88" s="28">
        <v>87.1785714285714</v>
      </c>
      <c r="F88" s="28">
        <v>2.24545454545455</v>
      </c>
      <c r="G88" s="28">
        <f t="shared" ref="G88:G151" si="8">E88*0.85+F88</f>
        <v>76.3472402597402</v>
      </c>
      <c r="H88" s="29">
        <v>8</v>
      </c>
      <c r="I88" s="10" t="s">
        <v>23</v>
      </c>
      <c r="J88" s="28">
        <v>92.9166666666667</v>
      </c>
      <c r="K88" s="28">
        <v>2.17272727272727</v>
      </c>
      <c r="L88" s="31">
        <f>J88*0.85+K88</f>
        <v>81.151893939394</v>
      </c>
      <c r="M88" s="34">
        <v>6</v>
      </c>
      <c r="N88" s="35">
        <f t="shared" ref="N88:N151" si="9">(H88-M88)/M88</f>
        <v>0.333333333333333</v>
      </c>
      <c r="O88" s="8" t="s">
        <v>23</v>
      </c>
      <c r="P88" s="27">
        <f t="shared" ref="P88:P151" si="10">SUM(E88,J88)</f>
        <v>180.095238095238</v>
      </c>
      <c r="Q88" s="29">
        <v>4</v>
      </c>
      <c r="R88" s="45">
        <f>G88+L88</f>
        <v>157.499134199134</v>
      </c>
      <c r="S88" s="37">
        <v>8</v>
      </c>
      <c r="T88" s="40"/>
      <c r="U88" s="41"/>
      <c r="V88" s="41"/>
      <c r="W88" s="41"/>
      <c r="X88" s="41"/>
      <c r="Y88" s="41"/>
      <c r="Z88" s="41"/>
      <c r="AA88" s="41"/>
      <c r="AB88" s="41"/>
      <c r="AC88" s="41"/>
      <c r="AD88" s="41"/>
    </row>
    <row r="89" ht="17.5" customHeight="1" spans="1:30">
      <c r="A89" s="26">
        <v>87</v>
      </c>
      <c r="B89" s="5" t="s">
        <v>123</v>
      </c>
      <c r="C89" s="4">
        <v>1120132993</v>
      </c>
      <c r="D89" s="6" t="s">
        <v>115</v>
      </c>
      <c r="E89" s="28">
        <v>82.5666666666667</v>
      </c>
      <c r="F89" s="28">
        <v>4.99545454545455</v>
      </c>
      <c r="G89" s="28">
        <f>E89*0.85+F89</f>
        <v>75.1771212121212</v>
      </c>
      <c r="H89" s="29">
        <v>11</v>
      </c>
      <c r="I89" s="10" t="s">
        <v>28</v>
      </c>
      <c r="J89" s="28">
        <v>89.5384615384615</v>
      </c>
      <c r="K89" s="28">
        <v>5.59545454545455</v>
      </c>
      <c r="L89" s="31">
        <f>J89*0.85+K89</f>
        <v>81.7031468531468</v>
      </c>
      <c r="M89" s="34">
        <v>4</v>
      </c>
      <c r="N89" s="35">
        <f>(H89-M89)/M89</f>
        <v>1.75</v>
      </c>
      <c r="O89" s="8" t="s">
        <v>34</v>
      </c>
      <c r="P89" s="27">
        <f>SUM(E89,J89)</f>
        <v>172.105128205128</v>
      </c>
      <c r="Q89" s="29">
        <v>14</v>
      </c>
      <c r="R89" s="45">
        <f>G89+L89</f>
        <v>156.880268065268</v>
      </c>
      <c r="S89" s="37">
        <v>9</v>
      </c>
      <c r="T89" s="40"/>
      <c r="U89" s="41"/>
      <c r="V89" s="41"/>
      <c r="W89" s="41"/>
      <c r="X89" s="41"/>
      <c r="Y89" s="41"/>
      <c r="Z89" s="41"/>
      <c r="AA89" s="41"/>
      <c r="AB89" s="41"/>
      <c r="AC89" s="41"/>
      <c r="AD89" s="41"/>
    </row>
    <row r="90" ht="17.5" customHeight="1" spans="1:30">
      <c r="A90" s="26">
        <v>88</v>
      </c>
      <c r="B90" s="5" t="s">
        <v>124</v>
      </c>
      <c r="C90" s="4">
        <v>1120132990</v>
      </c>
      <c r="D90" s="6" t="s">
        <v>115</v>
      </c>
      <c r="E90" s="28">
        <v>85.6666666666667</v>
      </c>
      <c r="F90" s="28">
        <v>3.16363636363636</v>
      </c>
      <c r="G90" s="28">
        <f>E90*0.85+F90</f>
        <v>75.980303030303</v>
      </c>
      <c r="H90" s="29">
        <v>16</v>
      </c>
      <c r="I90" s="10" t="s">
        <v>28</v>
      </c>
      <c r="J90" s="28">
        <v>90.6666666666667</v>
      </c>
      <c r="K90" s="28">
        <v>3.29545454545455</v>
      </c>
      <c r="L90" s="31">
        <f>J90*0.85+K90</f>
        <v>80.3621212121212</v>
      </c>
      <c r="M90" s="34">
        <v>10</v>
      </c>
      <c r="N90" s="35">
        <f>(H90-M90)/M90</f>
        <v>0.6</v>
      </c>
      <c r="O90" s="8" t="s">
        <v>28</v>
      </c>
      <c r="P90" s="27">
        <f>SUM(E90,J90)</f>
        <v>176.333333333333</v>
      </c>
      <c r="Q90" s="29">
        <v>13</v>
      </c>
      <c r="R90" s="45">
        <f>G90+L90</f>
        <v>156.342424242424</v>
      </c>
      <c r="S90" s="37">
        <v>10</v>
      </c>
      <c r="T90" s="40"/>
      <c r="U90" s="41"/>
      <c r="V90" s="41"/>
      <c r="W90" s="41"/>
      <c r="X90" s="41"/>
      <c r="Y90" s="41"/>
      <c r="Z90" s="41"/>
      <c r="AA90" s="41"/>
      <c r="AB90" s="41"/>
      <c r="AC90" s="41"/>
      <c r="AD90" s="41"/>
    </row>
    <row r="91" ht="17.5" customHeight="1" spans="1:30">
      <c r="A91" s="26">
        <v>89</v>
      </c>
      <c r="B91" s="5" t="s">
        <v>125</v>
      </c>
      <c r="C91" s="4">
        <v>1120132976</v>
      </c>
      <c r="D91" s="6" t="s">
        <v>115</v>
      </c>
      <c r="E91" s="28">
        <v>83.6666666666667</v>
      </c>
      <c r="F91" s="28">
        <v>4.84545454545455</v>
      </c>
      <c r="G91" s="28">
        <f>E91*0.85+F91</f>
        <v>75.9621212121212</v>
      </c>
      <c r="H91" s="29">
        <v>9</v>
      </c>
      <c r="I91" s="10" t="s">
        <v>23</v>
      </c>
      <c r="J91" s="28">
        <v>90.7083333333333</v>
      </c>
      <c r="K91" s="28">
        <v>3.08636363636364</v>
      </c>
      <c r="L91" s="31">
        <f>J91*0.85+K91</f>
        <v>80.1884469696969</v>
      </c>
      <c r="M91" s="34">
        <v>12</v>
      </c>
      <c r="N91" s="35">
        <f>(H91-M91)/M91</f>
        <v>-0.25</v>
      </c>
      <c r="O91" s="8" t="s">
        <v>28</v>
      </c>
      <c r="P91" s="27">
        <f>SUM(E91,J91)</f>
        <v>174.375</v>
      </c>
      <c r="Q91" s="29">
        <v>10</v>
      </c>
      <c r="R91" s="45">
        <f>G91+L91</f>
        <v>156.150568181818</v>
      </c>
      <c r="S91" s="37">
        <v>11</v>
      </c>
      <c r="T91" s="40"/>
      <c r="U91" s="41"/>
      <c r="V91" s="41"/>
      <c r="W91" s="41"/>
      <c r="X91" s="41"/>
      <c r="Y91" s="41"/>
      <c r="Z91" s="41"/>
      <c r="AA91" s="41"/>
      <c r="AB91" s="41"/>
      <c r="AC91" s="41"/>
      <c r="AD91" s="41"/>
    </row>
    <row r="92" ht="17.5" customHeight="1" spans="1:30">
      <c r="A92" s="26">
        <v>90</v>
      </c>
      <c r="B92" s="5" t="s">
        <v>126</v>
      </c>
      <c r="C92" s="4">
        <v>1120132985</v>
      </c>
      <c r="D92" s="6" t="s">
        <v>115</v>
      </c>
      <c r="E92" s="28">
        <v>83.0625</v>
      </c>
      <c r="F92" s="28">
        <v>5.27272727272727</v>
      </c>
      <c r="G92" s="28">
        <f>E92*0.85+F92</f>
        <v>75.8758522727273</v>
      </c>
      <c r="H92" s="29">
        <v>10</v>
      </c>
      <c r="I92" s="10" t="s">
        <v>88</v>
      </c>
      <c r="J92" s="28">
        <v>86.5833333333333</v>
      </c>
      <c r="K92" s="28">
        <v>5.92272727272727</v>
      </c>
      <c r="L92" s="31">
        <f>J92*0.85+K92</f>
        <v>79.5185606060606</v>
      </c>
      <c r="M92" s="34">
        <v>18</v>
      </c>
      <c r="N92" s="35">
        <f>(H92-M92)/M92</f>
        <v>-0.444444444444444</v>
      </c>
      <c r="O92" s="8" t="s">
        <v>28</v>
      </c>
      <c r="P92" s="27">
        <f>SUM(E92,J92)</f>
        <v>169.645833333333</v>
      </c>
      <c r="Q92" s="29">
        <v>18</v>
      </c>
      <c r="R92" s="45">
        <f>G92+L92</f>
        <v>155.394412878788</v>
      </c>
      <c r="S92" s="37">
        <v>12</v>
      </c>
      <c r="T92" s="40"/>
      <c r="U92" s="41"/>
      <c r="V92" s="41"/>
      <c r="W92" s="41"/>
      <c r="X92" s="41"/>
      <c r="Y92" s="41"/>
      <c r="Z92" s="41"/>
      <c r="AA92" s="41"/>
      <c r="AB92" s="41"/>
      <c r="AC92" s="41"/>
      <c r="AD92" s="41"/>
    </row>
    <row r="93" ht="17.5" customHeight="1" spans="1:30">
      <c r="A93" s="26">
        <v>91</v>
      </c>
      <c r="B93" s="5" t="s">
        <v>127</v>
      </c>
      <c r="C93" s="4">
        <v>1120132983</v>
      </c>
      <c r="D93" s="6" t="s">
        <v>115</v>
      </c>
      <c r="E93" s="28">
        <v>82.3666666666667</v>
      </c>
      <c r="F93" s="28">
        <v>4.97272727272727</v>
      </c>
      <c r="G93" s="28">
        <f>E93*0.85+F93</f>
        <v>74.984393939394</v>
      </c>
      <c r="H93" s="29">
        <v>12</v>
      </c>
      <c r="I93" s="10" t="s">
        <v>88</v>
      </c>
      <c r="J93" s="28">
        <v>88.375</v>
      </c>
      <c r="K93" s="28">
        <v>4.83636363636364</v>
      </c>
      <c r="L93" s="31">
        <f>J93*0.85+K93</f>
        <v>79.9551136363636</v>
      </c>
      <c r="M93" s="34">
        <v>14</v>
      </c>
      <c r="N93" s="35">
        <f>(H93-M93)/M93</f>
        <v>-0.142857142857143</v>
      </c>
      <c r="O93" s="8" t="s">
        <v>28</v>
      </c>
      <c r="P93" s="27">
        <f>SUM(E93,J93)</f>
        <v>170.741666666667</v>
      </c>
      <c r="Q93" s="29">
        <v>16</v>
      </c>
      <c r="R93" s="45">
        <f>G93+L93</f>
        <v>154.939507575758</v>
      </c>
      <c r="S93" s="37">
        <v>13</v>
      </c>
      <c r="T93" s="40"/>
      <c r="U93" s="41"/>
      <c r="V93" s="41"/>
      <c r="W93" s="41"/>
      <c r="X93" s="41"/>
      <c r="Y93" s="41"/>
      <c r="Z93" s="41"/>
      <c r="AA93" s="41"/>
      <c r="AB93" s="41"/>
      <c r="AC93" s="41"/>
      <c r="AD93" s="41"/>
    </row>
    <row r="94" ht="17.5" customHeight="1" spans="1:30">
      <c r="A94" s="26">
        <v>92</v>
      </c>
      <c r="B94" s="5" t="s">
        <v>128</v>
      </c>
      <c r="C94" s="4">
        <v>1120132969</v>
      </c>
      <c r="D94" s="6" t="s">
        <v>115</v>
      </c>
      <c r="E94" s="28">
        <v>84.8518518518518</v>
      </c>
      <c r="F94" s="28">
        <v>2.50454545454545</v>
      </c>
      <c r="G94" s="28">
        <f>E94*0.85+F94</f>
        <v>74.6286195286195</v>
      </c>
      <c r="H94" s="29">
        <v>13</v>
      </c>
      <c r="I94" s="10" t="s">
        <v>28</v>
      </c>
      <c r="J94" s="28">
        <v>88.7916666666667</v>
      </c>
      <c r="K94" s="28">
        <v>1.96818181818182</v>
      </c>
      <c r="L94" s="31">
        <f>J94*0.85+K94</f>
        <v>77.4410984848485</v>
      </c>
      <c r="M94" s="34">
        <v>23</v>
      </c>
      <c r="N94" s="35">
        <f>(H94-M94)/M94</f>
        <v>-0.434782608695652</v>
      </c>
      <c r="O94" s="37" t="s">
        <v>26</v>
      </c>
      <c r="P94" s="27">
        <f>SUM(E94,J94)</f>
        <v>173.643518518519</v>
      </c>
      <c r="Q94" s="29">
        <v>11</v>
      </c>
      <c r="R94" s="45">
        <f>G94+L94</f>
        <v>152.069718013468</v>
      </c>
      <c r="S94" s="37">
        <v>14</v>
      </c>
      <c r="T94" s="40"/>
      <c r="U94" s="41"/>
      <c r="V94" s="41"/>
      <c r="W94" s="41"/>
      <c r="X94" s="41"/>
      <c r="Y94" s="41"/>
      <c r="Z94" s="41"/>
      <c r="AA94" s="41"/>
      <c r="AB94" s="41"/>
      <c r="AC94" s="41"/>
      <c r="AD94" s="41"/>
    </row>
    <row r="95" ht="17.5" customHeight="1" spans="1:30">
      <c r="A95" s="26">
        <v>93</v>
      </c>
      <c r="B95" s="5" t="s">
        <v>129</v>
      </c>
      <c r="C95" s="4">
        <v>1120132987</v>
      </c>
      <c r="D95" s="6" t="s">
        <v>115</v>
      </c>
      <c r="E95" s="28">
        <v>82.4333333333333</v>
      </c>
      <c r="F95" s="28">
        <v>2.35909090909091</v>
      </c>
      <c r="G95" s="28">
        <f>E95*0.85+F95</f>
        <v>72.4274242424242</v>
      </c>
      <c r="H95" s="29">
        <v>19</v>
      </c>
      <c r="I95" s="10" t="s">
        <v>26</v>
      </c>
      <c r="J95" s="28">
        <v>90.1153846153846</v>
      </c>
      <c r="K95" s="28">
        <v>2.97727272727273</v>
      </c>
      <c r="L95" s="31">
        <f>J95*0.85+K95</f>
        <v>79.5753496503496</v>
      </c>
      <c r="M95" s="34">
        <v>17</v>
      </c>
      <c r="N95" s="35">
        <f>(H95-M95)/M95</f>
        <v>0.117647058823529</v>
      </c>
      <c r="O95" s="8" t="s">
        <v>28</v>
      </c>
      <c r="P95" s="27">
        <f>SUM(E95,J95)</f>
        <v>172.548717948718</v>
      </c>
      <c r="Q95" s="29">
        <v>12</v>
      </c>
      <c r="R95" s="45">
        <f>G95+L95</f>
        <v>152.002773892774</v>
      </c>
      <c r="S95" s="37">
        <v>15</v>
      </c>
      <c r="T95" s="40"/>
      <c r="U95" s="41"/>
      <c r="V95" s="41"/>
      <c r="W95" s="41"/>
      <c r="X95" s="41"/>
      <c r="Y95" s="41"/>
      <c r="Z95" s="41"/>
      <c r="AA95" s="41"/>
      <c r="AB95" s="41"/>
      <c r="AC95" s="41"/>
      <c r="AD95" s="41"/>
    </row>
    <row r="96" ht="17.5" customHeight="1" spans="1:30">
      <c r="A96" s="26">
        <v>94</v>
      </c>
      <c r="B96" s="5" t="s">
        <v>130</v>
      </c>
      <c r="C96" s="4">
        <v>1120133003</v>
      </c>
      <c r="D96" s="6" t="s">
        <v>115</v>
      </c>
      <c r="E96" s="28">
        <v>81.3666666666667</v>
      </c>
      <c r="F96" s="28">
        <v>4.68181818181818</v>
      </c>
      <c r="G96" s="28">
        <f>E96*0.85+F96</f>
        <v>73.8434848484849</v>
      </c>
      <c r="H96" s="29">
        <v>14</v>
      </c>
      <c r="I96" s="10" t="s">
        <v>28</v>
      </c>
      <c r="J96" s="28">
        <v>86.3636363636364</v>
      </c>
      <c r="K96" s="28">
        <v>4.37272727272727</v>
      </c>
      <c r="L96" s="31">
        <f>J96*0.85+K96</f>
        <v>77.7818181818182</v>
      </c>
      <c r="M96" s="34">
        <v>22</v>
      </c>
      <c r="N96" s="35">
        <f>(H96-M96)/M96</f>
        <v>-0.363636363636364</v>
      </c>
      <c r="O96" s="37" t="s">
        <v>26</v>
      </c>
      <c r="P96" s="27">
        <f>SUM(E96,J96)</f>
        <v>167.730303030303</v>
      </c>
      <c r="Q96" s="29">
        <v>20</v>
      </c>
      <c r="R96" s="45">
        <f>G96+L96</f>
        <v>151.625303030303</v>
      </c>
      <c r="S96" s="37">
        <v>16</v>
      </c>
      <c r="T96" s="40"/>
      <c r="U96" s="41"/>
      <c r="V96" s="41"/>
      <c r="W96" s="41"/>
      <c r="X96" s="41"/>
      <c r="Y96" s="41"/>
      <c r="Z96" s="41"/>
      <c r="AA96" s="41"/>
      <c r="AB96" s="41"/>
      <c r="AC96" s="41"/>
      <c r="AD96" s="41"/>
    </row>
    <row r="97" ht="17.5" customHeight="1" spans="1:30">
      <c r="A97" s="26">
        <v>95</v>
      </c>
      <c r="B97" s="5" t="s">
        <v>131</v>
      </c>
      <c r="C97" s="4">
        <v>1120132988</v>
      </c>
      <c r="D97" s="6" t="s">
        <v>115</v>
      </c>
      <c r="E97" s="28">
        <v>78</v>
      </c>
      <c r="F97" s="28">
        <v>5.03181818181818</v>
      </c>
      <c r="G97" s="28">
        <f>E97*0.85+F97</f>
        <v>71.3318181818182</v>
      </c>
      <c r="H97" s="29">
        <v>24</v>
      </c>
      <c r="I97" s="10" t="s">
        <v>26</v>
      </c>
      <c r="J97" s="28">
        <v>88.3076923076923</v>
      </c>
      <c r="K97" s="28">
        <v>4.69545454545455</v>
      </c>
      <c r="L97" s="31">
        <f>J97*0.85+K97</f>
        <v>79.756993006993</v>
      </c>
      <c r="M97" s="34">
        <v>16</v>
      </c>
      <c r="N97" s="35">
        <f>(H97-M97)/M97</f>
        <v>0.5</v>
      </c>
      <c r="O97" s="8" t="s">
        <v>28</v>
      </c>
      <c r="P97" s="27">
        <f>SUM(E97,J97)</f>
        <v>166.307692307692</v>
      </c>
      <c r="Q97" s="29">
        <v>22</v>
      </c>
      <c r="R97" s="45">
        <f>G97+L97</f>
        <v>151.088811188811</v>
      </c>
      <c r="S97" s="37">
        <v>17</v>
      </c>
      <c r="T97" s="40"/>
      <c r="U97" s="41"/>
      <c r="V97" s="41"/>
      <c r="W97" s="41"/>
      <c r="X97" s="41"/>
      <c r="Y97" s="41"/>
      <c r="Z97" s="41"/>
      <c r="AA97" s="41"/>
      <c r="AB97" s="41"/>
      <c r="AC97" s="41"/>
      <c r="AD97" s="41"/>
    </row>
    <row r="98" ht="17.5" customHeight="1" spans="1:30">
      <c r="A98" s="26">
        <v>96</v>
      </c>
      <c r="B98" s="5" t="s">
        <v>132</v>
      </c>
      <c r="C98" s="4">
        <v>1120132977</v>
      </c>
      <c r="D98" s="6" t="s">
        <v>115</v>
      </c>
      <c r="E98" s="28">
        <v>79.5666666666667</v>
      </c>
      <c r="F98" s="28">
        <v>4.85909090909091</v>
      </c>
      <c r="G98" s="28">
        <f>E98*0.85+F98</f>
        <v>72.4907575757576</v>
      </c>
      <c r="H98" s="29">
        <v>17</v>
      </c>
      <c r="I98" s="10" t="s">
        <v>28</v>
      </c>
      <c r="J98" s="28">
        <v>86.6923076923077</v>
      </c>
      <c r="K98" s="28">
        <v>4.78181818181818</v>
      </c>
      <c r="L98" s="31">
        <f>J98*0.85+K98</f>
        <v>78.4702797202797</v>
      </c>
      <c r="M98" s="34">
        <v>21</v>
      </c>
      <c r="N98" s="35">
        <f>(H98-M98)/M98</f>
        <v>-0.19047619047619</v>
      </c>
      <c r="O98" s="37" t="s">
        <v>26</v>
      </c>
      <c r="P98" s="27">
        <f>SUM(E98,J98)</f>
        <v>166.258974358974</v>
      </c>
      <c r="Q98" s="29">
        <v>23</v>
      </c>
      <c r="R98" s="45">
        <f>G98+L98</f>
        <v>150.961037296037</v>
      </c>
      <c r="S98" s="37">
        <v>18</v>
      </c>
      <c r="T98" s="40"/>
      <c r="U98" s="41"/>
      <c r="V98" s="41"/>
      <c r="W98" s="41"/>
      <c r="X98" s="41"/>
      <c r="Y98" s="41"/>
      <c r="Z98" s="41"/>
      <c r="AA98" s="41"/>
      <c r="AB98" s="41"/>
      <c r="AC98" s="41"/>
      <c r="AD98" s="41"/>
    </row>
    <row r="99" ht="17.5" customHeight="1" spans="1:30">
      <c r="A99" s="26">
        <v>97</v>
      </c>
      <c r="B99" s="50" t="s">
        <v>133</v>
      </c>
      <c r="C99" s="8">
        <v>1320140213</v>
      </c>
      <c r="D99" s="8" t="s">
        <v>115</v>
      </c>
      <c r="E99" s="28">
        <v>83.8333333333333</v>
      </c>
      <c r="F99" s="28">
        <v>1</v>
      </c>
      <c r="G99" s="28">
        <f>E99*0.85+F99</f>
        <v>72.2583333333333</v>
      </c>
      <c r="H99" s="29">
        <v>20</v>
      </c>
      <c r="I99" s="10" t="s">
        <v>26</v>
      </c>
      <c r="J99" s="28">
        <v>90.8333333333333</v>
      </c>
      <c r="K99" s="28">
        <v>1.35</v>
      </c>
      <c r="L99" s="31">
        <f>J99*0.85+K99</f>
        <v>78.5583333333333</v>
      </c>
      <c r="M99" s="34">
        <v>20</v>
      </c>
      <c r="N99" s="35">
        <f>(H99-M99)/M99</f>
        <v>0</v>
      </c>
      <c r="O99" s="37" t="s">
        <v>26</v>
      </c>
      <c r="P99" s="27">
        <f>SUM(E99,J99)</f>
        <v>174.666666666667</v>
      </c>
      <c r="Q99" s="29">
        <v>8</v>
      </c>
      <c r="R99" s="45">
        <f>G99+L99</f>
        <v>150.816666666667</v>
      </c>
      <c r="S99" s="37">
        <v>19</v>
      </c>
      <c r="T99" s="40"/>
      <c r="U99" s="41"/>
      <c r="V99" s="41"/>
      <c r="W99" s="41"/>
      <c r="X99" s="41"/>
      <c r="Y99" s="41"/>
      <c r="Z99" s="41"/>
      <c r="AA99" s="41"/>
      <c r="AB99" s="41"/>
      <c r="AC99" s="41"/>
      <c r="AD99" s="41"/>
    </row>
    <row r="100" ht="17.5" customHeight="1" spans="1:30">
      <c r="A100" s="26">
        <v>98</v>
      </c>
      <c r="B100" s="5" t="s">
        <v>134</v>
      </c>
      <c r="C100" s="4">
        <v>1120132994</v>
      </c>
      <c r="D100" s="6" t="s">
        <v>115</v>
      </c>
      <c r="E100" s="28">
        <v>81.3333333333333</v>
      </c>
      <c r="F100" s="28">
        <v>2.41363636363636</v>
      </c>
      <c r="G100" s="28">
        <f>E100*0.85+F100</f>
        <v>71.5469696969697</v>
      </c>
      <c r="H100" s="29">
        <v>21</v>
      </c>
      <c r="I100" s="10" t="s">
        <v>26</v>
      </c>
      <c r="J100" s="28">
        <v>89.0833333333333</v>
      </c>
      <c r="K100" s="28">
        <v>3.39545454545455</v>
      </c>
      <c r="L100" s="31">
        <f>J100*0.85+K100</f>
        <v>79.1162878787879</v>
      </c>
      <c r="M100" s="34">
        <v>19</v>
      </c>
      <c r="N100" s="35">
        <f>(H100-M100)/M100</f>
        <v>0.105263157894737</v>
      </c>
      <c r="O100" s="37" t="s">
        <v>26</v>
      </c>
      <c r="P100" s="27">
        <f>SUM(E100,J100)</f>
        <v>170.416666666667</v>
      </c>
      <c r="Q100" s="29">
        <v>17</v>
      </c>
      <c r="R100" s="45">
        <f>G100+L100</f>
        <v>150.663257575758</v>
      </c>
      <c r="S100" s="37">
        <v>20</v>
      </c>
      <c r="T100" s="40"/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</row>
    <row r="101" ht="17.5" customHeight="1" spans="1:30">
      <c r="A101" s="26">
        <v>99</v>
      </c>
      <c r="B101" s="5" t="s">
        <v>135</v>
      </c>
      <c r="C101" s="4">
        <v>1120132992</v>
      </c>
      <c r="D101" s="6" t="s">
        <v>115</v>
      </c>
      <c r="E101" s="28">
        <v>79.8</v>
      </c>
      <c r="F101" s="28">
        <v>2.66363636363636</v>
      </c>
      <c r="G101" s="28">
        <f>E101*0.85+F101</f>
        <v>70.4936363636364</v>
      </c>
      <c r="H101" s="29">
        <v>26</v>
      </c>
      <c r="I101" s="10" t="s">
        <v>26</v>
      </c>
      <c r="J101" s="28">
        <v>89.7916666666667</v>
      </c>
      <c r="K101" s="28">
        <v>3.49545454545454</v>
      </c>
      <c r="L101" s="31">
        <f>J101*0.85+K101</f>
        <v>79.8183712121212</v>
      </c>
      <c r="M101" s="34">
        <v>15</v>
      </c>
      <c r="N101" s="35">
        <f>(H101-M101)/M101</f>
        <v>0.733333333333333</v>
      </c>
      <c r="O101" s="8" t="s">
        <v>28</v>
      </c>
      <c r="P101" s="27">
        <f>SUM(E101,J101)</f>
        <v>169.591666666667</v>
      </c>
      <c r="Q101" s="29">
        <v>19</v>
      </c>
      <c r="R101" s="45">
        <f>G101+L101</f>
        <v>150.312007575758</v>
      </c>
      <c r="S101" s="37">
        <v>21</v>
      </c>
      <c r="T101" s="40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</row>
    <row r="102" ht="17.5" customHeight="1" spans="1:30">
      <c r="A102" s="26">
        <v>100</v>
      </c>
      <c r="B102" s="5" t="s">
        <v>136</v>
      </c>
      <c r="C102" s="4">
        <v>1120133001</v>
      </c>
      <c r="D102" s="6" t="s">
        <v>115</v>
      </c>
      <c r="E102" s="28">
        <v>81.1</v>
      </c>
      <c r="F102" s="28">
        <v>4.09545454545455</v>
      </c>
      <c r="G102" s="28">
        <f>E102*0.85+F102</f>
        <v>73.0304545454545</v>
      </c>
      <c r="H102" s="29">
        <v>15</v>
      </c>
      <c r="I102" s="10" t="s">
        <v>88</v>
      </c>
      <c r="J102" s="28">
        <v>83.7916666666667</v>
      </c>
      <c r="K102" s="28">
        <v>4.98636363636364</v>
      </c>
      <c r="L102" s="31">
        <f>J102*0.85+K102</f>
        <v>76.2092803030303</v>
      </c>
      <c r="M102" s="34">
        <v>26</v>
      </c>
      <c r="N102" s="35">
        <f>(H102-M102)/M102</f>
        <v>-0.423076923076923</v>
      </c>
      <c r="O102" s="37" t="s">
        <v>26</v>
      </c>
      <c r="P102" s="27">
        <f>SUM(E102,J102)</f>
        <v>164.891666666667</v>
      </c>
      <c r="Q102" s="29">
        <v>25</v>
      </c>
      <c r="R102" s="45">
        <f>G102+L102</f>
        <v>149.239734848485</v>
      </c>
      <c r="S102" s="37">
        <v>22</v>
      </c>
      <c r="T102" s="40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</row>
    <row r="103" ht="17.5" customHeight="1" spans="1:30">
      <c r="A103" s="26">
        <v>101</v>
      </c>
      <c r="B103" s="5" t="s">
        <v>137</v>
      </c>
      <c r="C103" s="4">
        <v>1120132989</v>
      </c>
      <c r="D103" s="6" t="s">
        <v>115</v>
      </c>
      <c r="E103" s="28">
        <v>77.8666666666667</v>
      </c>
      <c r="F103" s="28">
        <v>2.67272727272727</v>
      </c>
      <c r="G103" s="28">
        <f>E103*0.85+F103</f>
        <v>68.859393939394</v>
      </c>
      <c r="H103" s="29">
        <v>28</v>
      </c>
      <c r="I103" s="10" t="s">
        <v>26</v>
      </c>
      <c r="J103" s="28">
        <v>88.9583333333333</v>
      </c>
      <c r="K103" s="28">
        <v>4.49545454545455</v>
      </c>
      <c r="L103" s="31">
        <f>J103*0.85+K103</f>
        <v>80.1100378787878</v>
      </c>
      <c r="M103" s="34">
        <v>13</v>
      </c>
      <c r="N103" s="35">
        <f>(H103-M103)/M103</f>
        <v>1.15384615384615</v>
      </c>
      <c r="O103" s="8" t="s">
        <v>28</v>
      </c>
      <c r="P103" s="27">
        <f>SUM(E103,J103)</f>
        <v>166.825</v>
      </c>
      <c r="Q103" s="29">
        <v>21</v>
      </c>
      <c r="R103" s="45">
        <f>G103+L103</f>
        <v>148.969431818182</v>
      </c>
      <c r="S103" s="37">
        <v>23</v>
      </c>
      <c r="T103" s="40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</row>
    <row r="104" ht="17.5" customHeight="1" spans="1:30">
      <c r="A104" s="26">
        <v>102</v>
      </c>
      <c r="B104" s="5" t="s">
        <v>138</v>
      </c>
      <c r="C104" s="4">
        <v>1120132971</v>
      </c>
      <c r="D104" s="6" t="s">
        <v>115</v>
      </c>
      <c r="E104" s="28">
        <v>80.5</v>
      </c>
      <c r="F104" s="28">
        <v>4.00454545454545</v>
      </c>
      <c r="G104" s="28">
        <f>E104*0.85+F104</f>
        <v>72.4295454545454</v>
      </c>
      <c r="H104" s="29">
        <v>18</v>
      </c>
      <c r="I104" s="10" t="s">
        <v>26</v>
      </c>
      <c r="J104" s="28">
        <v>85.6363636363636</v>
      </c>
      <c r="K104" s="28">
        <v>3.56818181818182</v>
      </c>
      <c r="L104" s="31">
        <f>J104*0.85+K104</f>
        <v>76.3590909090909</v>
      </c>
      <c r="M104" s="34">
        <v>25</v>
      </c>
      <c r="N104" s="35">
        <f>(H104-M104)/M104</f>
        <v>-0.28</v>
      </c>
      <c r="O104" s="37" t="s">
        <v>26</v>
      </c>
      <c r="P104" s="27">
        <f>SUM(E104,J104)</f>
        <v>166.136363636364</v>
      </c>
      <c r="Q104" s="29">
        <v>24</v>
      </c>
      <c r="R104" s="45">
        <f>G104+L104</f>
        <v>148.788636363636</v>
      </c>
      <c r="S104" s="37">
        <v>24</v>
      </c>
      <c r="T104" s="40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</row>
    <row r="105" ht="17.5" customHeight="1" spans="1:30">
      <c r="A105" s="26">
        <v>103</v>
      </c>
      <c r="B105" s="50" t="s">
        <v>139</v>
      </c>
      <c r="C105" s="8">
        <v>1320140212</v>
      </c>
      <c r="D105" s="8" t="s">
        <v>115</v>
      </c>
      <c r="E105" s="28">
        <v>82.2083333333333</v>
      </c>
      <c r="F105" s="28">
        <v>1</v>
      </c>
      <c r="G105" s="28">
        <f>E105*0.85+F105</f>
        <v>70.8770833333333</v>
      </c>
      <c r="H105" s="29">
        <v>25</v>
      </c>
      <c r="I105" s="10" t="s">
        <v>26</v>
      </c>
      <c r="J105" s="28">
        <v>89.2083333333333</v>
      </c>
      <c r="K105" s="28">
        <v>0.95</v>
      </c>
      <c r="L105" s="31">
        <f>J105*0.85+K105</f>
        <v>76.7770833333333</v>
      </c>
      <c r="M105" s="34">
        <v>24</v>
      </c>
      <c r="N105" s="35">
        <f>(H105-M105)/M105</f>
        <v>0.0416666666666667</v>
      </c>
      <c r="O105" s="37" t="s">
        <v>26</v>
      </c>
      <c r="P105" s="27">
        <f>SUM(E105,J105)</f>
        <v>171.416666666667</v>
      </c>
      <c r="Q105" s="29">
        <v>15</v>
      </c>
      <c r="R105" s="45">
        <f>G105+L105</f>
        <v>147.654166666667</v>
      </c>
      <c r="S105" s="37">
        <v>25</v>
      </c>
      <c r="T105" s="40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</row>
    <row r="106" ht="17.5" customHeight="1" spans="1:30">
      <c r="A106" s="26">
        <v>104</v>
      </c>
      <c r="B106" s="5" t="s">
        <v>140</v>
      </c>
      <c r="C106" s="4">
        <v>1120132978</v>
      </c>
      <c r="D106" s="6" t="s">
        <v>115</v>
      </c>
      <c r="E106" s="28">
        <v>75.5666666666667</v>
      </c>
      <c r="F106" s="28">
        <v>2.57272727272727</v>
      </c>
      <c r="G106" s="28">
        <f>E106*0.85+F106</f>
        <v>66.804393939394</v>
      </c>
      <c r="H106" s="29">
        <v>32</v>
      </c>
      <c r="I106" s="10" t="s">
        <v>26</v>
      </c>
      <c r="J106" s="28">
        <v>88.5833333333333</v>
      </c>
      <c r="K106" s="28">
        <v>5.06818181818182</v>
      </c>
      <c r="L106" s="31">
        <f>J106*0.85+K106</f>
        <v>80.3640151515151</v>
      </c>
      <c r="M106" s="34">
        <v>9</v>
      </c>
      <c r="N106" s="35">
        <f>(H106-M106)/M106</f>
        <v>2.55555555555556</v>
      </c>
      <c r="O106" s="8" t="s">
        <v>34</v>
      </c>
      <c r="P106" s="27">
        <f>SUM(E106,J106)</f>
        <v>164.15</v>
      </c>
      <c r="Q106" s="29">
        <v>26</v>
      </c>
      <c r="R106" s="45">
        <f>G106+L106</f>
        <v>147.168409090909</v>
      </c>
      <c r="S106" s="37">
        <v>26</v>
      </c>
      <c r="T106" s="40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</row>
    <row r="107" ht="17.5" customHeight="1" spans="1:30">
      <c r="A107" s="26">
        <v>105</v>
      </c>
      <c r="B107" s="5" t="s">
        <v>141</v>
      </c>
      <c r="C107" s="4">
        <v>1120132967</v>
      </c>
      <c r="D107" s="6" t="s">
        <v>115</v>
      </c>
      <c r="E107" s="28">
        <v>78.6</v>
      </c>
      <c r="F107" s="28">
        <v>4.60454545454545</v>
      </c>
      <c r="G107" s="28">
        <f>E107*0.85+F107</f>
        <v>71.4145454545454</v>
      </c>
      <c r="H107" s="29">
        <v>22</v>
      </c>
      <c r="I107" s="10" t="s">
        <v>26</v>
      </c>
      <c r="J107" s="28">
        <v>85</v>
      </c>
      <c r="K107" s="28">
        <v>3.28181818181818</v>
      </c>
      <c r="L107" s="31">
        <f>J107*0.85+K107</f>
        <v>75.5318181818182</v>
      </c>
      <c r="M107" s="34">
        <v>27</v>
      </c>
      <c r="N107" s="35">
        <f>(H107-M107)/M107</f>
        <v>-0.185185185185185</v>
      </c>
      <c r="O107" s="37" t="s">
        <v>26</v>
      </c>
      <c r="P107" s="27">
        <f>SUM(E107,J107)</f>
        <v>163.6</v>
      </c>
      <c r="Q107" s="29">
        <v>28</v>
      </c>
      <c r="R107" s="45">
        <f>G107+L107</f>
        <v>146.946363636364</v>
      </c>
      <c r="S107" s="37">
        <v>27</v>
      </c>
      <c r="T107" s="40"/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</row>
    <row r="108" ht="17.5" customHeight="1" spans="1:30">
      <c r="A108" s="26">
        <v>106</v>
      </c>
      <c r="B108" s="5" t="s">
        <v>142</v>
      </c>
      <c r="C108" s="4">
        <v>1120133011</v>
      </c>
      <c r="D108" s="6" t="s">
        <v>115</v>
      </c>
      <c r="E108" s="28">
        <v>78.6666666666667</v>
      </c>
      <c r="F108" s="28">
        <v>4.47727272727273</v>
      </c>
      <c r="G108" s="28">
        <f>E108*0.85+F108</f>
        <v>71.3439393939394</v>
      </c>
      <c r="H108" s="29">
        <v>23</v>
      </c>
      <c r="I108" s="10" t="s">
        <v>26</v>
      </c>
      <c r="J108" s="28">
        <v>85.1666666666667</v>
      </c>
      <c r="K108" s="28">
        <v>2.80454545454545</v>
      </c>
      <c r="L108" s="31">
        <f>J108*0.85+K108</f>
        <v>75.1962121212121</v>
      </c>
      <c r="M108" s="34">
        <v>28</v>
      </c>
      <c r="N108" s="35">
        <f>(H108-M108)/M108</f>
        <v>-0.178571428571429</v>
      </c>
      <c r="O108" s="37" t="s">
        <v>26</v>
      </c>
      <c r="P108" s="27">
        <f>SUM(E108,J108)</f>
        <v>163.833333333333</v>
      </c>
      <c r="Q108" s="29">
        <v>27</v>
      </c>
      <c r="R108" s="45">
        <f>G108+L108</f>
        <v>146.540151515152</v>
      </c>
      <c r="S108" s="37">
        <v>28</v>
      </c>
      <c r="T108" s="40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</row>
    <row r="109" ht="17.5" customHeight="1" spans="1:30">
      <c r="A109" s="26">
        <v>107</v>
      </c>
      <c r="B109" s="5" t="s">
        <v>143</v>
      </c>
      <c r="C109" s="4">
        <v>1120132986</v>
      </c>
      <c r="D109" s="6" t="s">
        <v>115</v>
      </c>
      <c r="E109" s="28">
        <v>77.8</v>
      </c>
      <c r="F109" s="28">
        <v>3.53181818181818</v>
      </c>
      <c r="G109" s="28">
        <f>E109*0.85+F109</f>
        <v>69.6618181818182</v>
      </c>
      <c r="H109" s="29">
        <v>27</v>
      </c>
      <c r="I109" s="10" t="s">
        <v>26</v>
      </c>
      <c r="J109" s="28">
        <v>82.1538461538462</v>
      </c>
      <c r="K109" s="28">
        <v>4.63636363636364</v>
      </c>
      <c r="L109" s="31">
        <f>J109*0.85+K109</f>
        <v>74.4671328671329</v>
      </c>
      <c r="M109" s="34">
        <v>30</v>
      </c>
      <c r="N109" s="35">
        <f>(H109-M109)/M109</f>
        <v>-0.1</v>
      </c>
      <c r="O109" s="37" t="s">
        <v>26</v>
      </c>
      <c r="P109" s="27">
        <f>SUM(E109,J109)</f>
        <v>159.953846153846</v>
      </c>
      <c r="Q109" s="29">
        <v>29</v>
      </c>
      <c r="R109" s="45">
        <f>G109+L109</f>
        <v>144.128951048951</v>
      </c>
      <c r="S109" s="37">
        <v>29</v>
      </c>
      <c r="T109" s="40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</row>
    <row r="110" ht="17.5" customHeight="1" spans="1:30">
      <c r="A110" s="26">
        <v>108</v>
      </c>
      <c r="B110" s="5" t="s">
        <v>144</v>
      </c>
      <c r="C110" s="4">
        <v>1120133008</v>
      </c>
      <c r="D110" s="6" t="s">
        <v>115</v>
      </c>
      <c r="E110" s="28">
        <v>74.3666666666667</v>
      </c>
      <c r="F110" s="28">
        <v>3.47727272727273</v>
      </c>
      <c r="G110" s="28">
        <f>E110*0.85+F110</f>
        <v>66.6889393939394</v>
      </c>
      <c r="H110" s="29">
        <v>33</v>
      </c>
      <c r="I110" s="10" t="s">
        <v>26</v>
      </c>
      <c r="J110" s="28">
        <v>84</v>
      </c>
      <c r="K110" s="28">
        <v>3.10454545454545</v>
      </c>
      <c r="L110" s="31">
        <f>J110*0.85+K110</f>
        <v>74.5045454545454</v>
      </c>
      <c r="M110" s="34">
        <v>29</v>
      </c>
      <c r="N110" s="35">
        <f>(H110-M110)/M110</f>
        <v>0.137931034482759</v>
      </c>
      <c r="O110" s="37" t="s">
        <v>26</v>
      </c>
      <c r="P110" s="27">
        <f>SUM(E110,J110)</f>
        <v>158.366666666667</v>
      </c>
      <c r="Q110" s="29">
        <v>30</v>
      </c>
      <c r="R110" s="45">
        <f>G110+L110</f>
        <v>141.193484848485</v>
      </c>
      <c r="S110" s="37">
        <v>30</v>
      </c>
      <c r="T110" s="40"/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</row>
    <row r="111" ht="17.5" customHeight="1" spans="1:30">
      <c r="A111" s="26">
        <v>109</v>
      </c>
      <c r="B111" s="5" t="s">
        <v>145</v>
      </c>
      <c r="C111" s="4">
        <v>1120132996</v>
      </c>
      <c r="D111" s="6" t="s">
        <v>115</v>
      </c>
      <c r="E111" s="28">
        <v>77</v>
      </c>
      <c r="F111" s="28">
        <v>2.51363636363636</v>
      </c>
      <c r="G111" s="28">
        <f>E111*0.85+F111</f>
        <v>67.9636363636364</v>
      </c>
      <c r="H111" s="29">
        <v>31</v>
      </c>
      <c r="I111" s="10" t="s">
        <v>26</v>
      </c>
      <c r="J111" s="28">
        <v>80.7916666666667</v>
      </c>
      <c r="K111" s="28">
        <v>2.89545454545455</v>
      </c>
      <c r="L111" s="31">
        <f>J111*0.85+K111</f>
        <v>71.5683712121212</v>
      </c>
      <c r="M111" s="34">
        <v>34</v>
      </c>
      <c r="N111" s="35">
        <f>(H111-M111)/M111</f>
        <v>-0.0882352941176471</v>
      </c>
      <c r="O111" s="37" t="s">
        <v>26</v>
      </c>
      <c r="P111" s="27">
        <f>SUM(E111,J111)</f>
        <v>157.791666666667</v>
      </c>
      <c r="Q111" s="29">
        <v>31</v>
      </c>
      <c r="R111" s="45">
        <f>G111+L111</f>
        <v>139.532007575758</v>
      </c>
      <c r="S111" s="37">
        <v>31</v>
      </c>
      <c r="T111" s="40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</row>
    <row r="112" ht="17.5" customHeight="1" spans="1:30">
      <c r="A112" s="26">
        <v>110</v>
      </c>
      <c r="B112" s="5" t="s">
        <v>146</v>
      </c>
      <c r="C112" s="4">
        <v>1120132972</v>
      </c>
      <c r="D112" s="6" t="s">
        <v>115</v>
      </c>
      <c r="E112" s="28">
        <v>75.2142857142857</v>
      </c>
      <c r="F112" s="28">
        <v>4.50454545454545</v>
      </c>
      <c r="G112" s="28">
        <f>E112*0.85+F112</f>
        <v>68.4366883116883</v>
      </c>
      <c r="H112" s="29">
        <v>29</v>
      </c>
      <c r="I112" s="10" t="s">
        <v>26</v>
      </c>
      <c r="J112" s="28">
        <v>77.6363636363636</v>
      </c>
      <c r="K112" s="28">
        <v>3.93181818181818</v>
      </c>
      <c r="L112" s="31">
        <f>J112*0.85+K112</f>
        <v>69.9227272727272</v>
      </c>
      <c r="M112" s="34">
        <v>36</v>
      </c>
      <c r="N112" s="35">
        <f>(H112-M112)/M112</f>
        <v>-0.194444444444444</v>
      </c>
      <c r="O112" s="37" t="s">
        <v>26</v>
      </c>
      <c r="P112" s="27">
        <f>SUM(E112,J112)</f>
        <v>152.850649350649</v>
      </c>
      <c r="Q112" s="29">
        <v>35</v>
      </c>
      <c r="R112" s="45">
        <f>G112+L112</f>
        <v>138.359415584416</v>
      </c>
      <c r="S112" s="37">
        <v>32</v>
      </c>
      <c r="T112" s="40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</row>
    <row r="113" ht="17.5" customHeight="1" spans="1:30">
      <c r="A113" s="26">
        <v>111</v>
      </c>
      <c r="B113" s="5" t="s">
        <v>147</v>
      </c>
      <c r="C113" s="4">
        <v>1120133007</v>
      </c>
      <c r="D113" s="6" t="s">
        <v>115</v>
      </c>
      <c r="E113" s="28">
        <v>73.6333333333333</v>
      </c>
      <c r="F113" s="28">
        <v>2.27727272727273</v>
      </c>
      <c r="G113" s="28">
        <f>E113*0.85+F113</f>
        <v>64.865606060606</v>
      </c>
      <c r="H113" s="29">
        <v>35</v>
      </c>
      <c r="I113" s="10" t="s">
        <v>26</v>
      </c>
      <c r="J113" s="28">
        <v>82.6538461538462</v>
      </c>
      <c r="K113" s="28">
        <v>2.59545454545455</v>
      </c>
      <c r="L113" s="31">
        <f>J113*0.85+K113</f>
        <v>72.8512237762238</v>
      </c>
      <c r="M113" s="34">
        <v>32</v>
      </c>
      <c r="N113" s="35">
        <f>(H113-M113)/M113</f>
        <v>0.09375</v>
      </c>
      <c r="O113" s="37" t="s">
        <v>26</v>
      </c>
      <c r="P113" s="27">
        <f>SUM(E113,J113)</f>
        <v>156.28717948718</v>
      </c>
      <c r="Q113" s="29">
        <v>32</v>
      </c>
      <c r="R113" s="45">
        <f>G113+L113</f>
        <v>137.71682983683</v>
      </c>
      <c r="S113" s="37">
        <v>33</v>
      </c>
      <c r="T113" s="40"/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</row>
    <row r="114" ht="17.5" customHeight="1" spans="1:30">
      <c r="A114" s="26">
        <v>112</v>
      </c>
      <c r="B114" s="5" t="s">
        <v>148</v>
      </c>
      <c r="C114" s="8">
        <v>1120133013</v>
      </c>
      <c r="D114" s="8" t="s">
        <v>115</v>
      </c>
      <c r="E114" s="28">
        <v>71.7333333333333</v>
      </c>
      <c r="F114" s="28">
        <v>2.5</v>
      </c>
      <c r="G114" s="28">
        <f>E114*0.85+F114</f>
        <v>63.4733333333333</v>
      </c>
      <c r="H114" s="29">
        <v>38</v>
      </c>
      <c r="I114" s="10" t="s">
        <v>26</v>
      </c>
      <c r="J114" s="28">
        <v>82.625</v>
      </c>
      <c r="K114" s="28">
        <v>3.18636363636364</v>
      </c>
      <c r="L114" s="31">
        <f>J114*0.85+K114</f>
        <v>73.4176136363636</v>
      </c>
      <c r="M114" s="34">
        <v>31</v>
      </c>
      <c r="N114" s="35">
        <f>(H114-M114)/M114</f>
        <v>0.225806451612903</v>
      </c>
      <c r="O114" s="37" t="s">
        <v>26</v>
      </c>
      <c r="P114" s="27">
        <f>SUM(E114,J114)</f>
        <v>154.358333333333</v>
      </c>
      <c r="Q114" s="29">
        <v>33</v>
      </c>
      <c r="R114" s="45">
        <f>G114+L114</f>
        <v>136.890946969697</v>
      </c>
      <c r="S114" s="37">
        <v>34</v>
      </c>
      <c r="T114" s="40"/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</row>
    <row r="115" ht="17.5" customHeight="1" spans="1:30">
      <c r="A115" s="26">
        <v>113</v>
      </c>
      <c r="B115" s="5" t="s">
        <v>149</v>
      </c>
      <c r="C115" s="4">
        <v>1120132981</v>
      </c>
      <c r="D115" s="6" t="s">
        <v>115</v>
      </c>
      <c r="E115" s="28">
        <v>74.65625</v>
      </c>
      <c r="F115" s="28">
        <v>4.90909090909091</v>
      </c>
      <c r="G115" s="28">
        <f>E115*0.85+F115</f>
        <v>68.3669034090909</v>
      </c>
      <c r="H115" s="29">
        <v>30</v>
      </c>
      <c r="I115" s="10" t="s">
        <v>26</v>
      </c>
      <c r="J115" s="28">
        <v>75.0833333333333</v>
      </c>
      <c r="K115" s="28">
        <v>4.23636363636364</v>
      </c>
      <c r="L115" s="31">
        <f>J115*0.85+K115</f>
        <v>68.0571969696969</v>
      </c>
      <c r="M115" s="34">
        <v>37</v>
      </c>
      <c r="N115" s="35">
        <f>(H115-M115)/M115</f>
        <v>-0.189189189189189</v>
      </c>
      <c r="O115" s="37" t="s">
        <v>26</v>
      </c>
      <c r="P115" s="27">
        <f>SUM(E115,J115)</f>
        <v>149.739583333333</v>
      </c>
      <c r="Q115" s="29">
        <v>36</v>
      </c>
      <c r="R115" s="45">
        <f>G115+L115</f>
        <v>136.424100378788</v>
      </c>
      <c r="S115" s="37">
        <v>35</v>
      </c>
      <c r="T115" s="40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</row>
    <row r="116" ht="17.5" customHeight="1" spans="1:30">
      <c r="A116" s="26">
        <v>114</v>
      </c>
      <c r="B116" s="5" t="s">
        <v>150</v>
      </c>
      <c r="C116" s="4">
        <v>1120132975</v>
      </c>
      <c r="D116" s="6" t="s">
        <v>115</v>
      </c>
      <c r="E116" s="28">
        <v>72.4666666666667</v>
      </c>
      <c r="F116" s="28">
        <v>2.44545454545455</v>
      </c>
      <c r="G116" s="28">
        <f>E116*0.85+F116</f>
        <v>64.0421212121212</v>
      </c>
      <c r="H116" s="29">
        <v>37</v>
      </c>
      <c r="I116" s="10" t="s">
        <v>26</v>
      </c>
      <c r="J116" s="28">
        <v>81.2083333333333</v>
      </c>
      <c r="K116" s="28">
        <v>3.26818181818182</v>
      </c>
      <c r="L116" s="31">
        <f>J116*0.85+K116</f>
        <v>72.2952651515151</v>
      </c>
      <c r="M116" s="34">
        <v>33</v>
      </c>
      <c r="N116" s="35">
        <f>(H116-M116)/M116</f>
        <v>0.121212121212121</v>
      </c>
      <c r="O116" s="37" t="s">
        <v>26</v>
      </c>
      <c r="P116" s="27">
        <f>SUM(E116,J116)</f>
        <v>153.675</v>
      </c>
      <c r="Q116" s="29">
        <v>34</v>
      </c>
      <c r="R116" s="45">
        <f>G116+L116</f>
        <v>136.337386363636</v>
      </c>
      <c r="S116" s="37">
        <v>36</v>
      </c>
      <c r="T116" s="40"/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</row>
    <row r="117" ht="17.5" customHeight="1" spans="1:30">
      <c r="A117" s="26">
        <v>115</v>
      </c>
      <c r="B117" s="5" t="s">
        <v>151</v>
      </c>
      <c r="C117" s="4">
        <v>1120132968</v>
      </c>
      <c r="D117" s="6" t="s">
        <v>115</v>
      </c>
      <c r="E117" s="28">
        <v>72.5333333333333</v>
      </c>
      <c r="F117" s="28">
        <v>2.57272727272727</v>
      </c>
      <c r="G117" s="28">
        <f>E117*0.85+F117</f>
        <v>64.2260606060606</v>
      </c>
      <c r="H117" s="29">
        <v>36</v>
      </c>
      <c r="I117" s="10" t="s">
        <v>26</v>
      </c>
      <c r="J117" s="28">
        <v>75.9090909090909</v>
      </c>
      <c r="K117" s="28">
        <v>2.17272727272727</v>
      </c>
      <c r="L117" s="31">
        <f>J117*0.85+K117</f>
        <v>66.6954545454545</v>
      </c>
      <c r="M117" s="34">
        <v>39</v>
      </c>
      <c r="N117" s="35">
        <f>(H117-M117)/M117</f>
        <v>-0.0769230769230769</v>
      </c>
      <c r="O117" s="37" t="s">
        <v>26</v>
      </c>
      <c r="P117" s="27">
        <f>SUM(E117,J117)</f>
        <v>148.442424242424</v>
      </c>
      <c r="Q117" s="29">
        <v>37</v>
      </c>
      <c r="R117" s="45">
        <f>G117+L117</f>
        <v>130.921515151515</v>
      </c>
      <c r="S117" s="37">
        <v>37</v>
      </c>
      <c r="T117" s="40"/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</row>
    <row r="118" ht="17.5" customHeight="1" spans="1:30">
      <c r="A118" s="26">
        <v>116</v>
      </c>
      <c r="B118" s="5" t="s">
        <v>152</v>
      </c>
      <c r="C118" s="4">
        <v>1120132997</v>
      </c>
      <c r="D118" s="6" t="s">
        <v>115</v>
      </c>
      <c r="E118" s="28">
        <v>66.5</v>
      </c>
      <c r="F118" s="28">
        <v>3.62272727272727</v>
      </c>
      <c r="G118" s="28">
        <f>E118*0.85+F118</f>
        <v>60.1477272727273</v>
      </c>
      <c r="H118" s="29">
        <v>41</v>
      </c>
      <c r="I118" s="10" t="s">
        <v>26</v>
      </c>
      <c r="J118" s="28">
        <v>76.4090909090909</v>
      </c>
      <c r="K118" s="28">
        <v>2.79545454545455</v>
      </c>
      <c r="L118" s="31">
        <f>J118*0.85+K118</f>
        <v>67.7431818181818</v>
      </c>
      <c r="M118" s="34">
        <v>38</v>
      </c>
      <c r="N118" s="35">
        <f>(H118-M118)/M118</f>
        <v>0.0789473684210526</v>
      </c>
      <c r="O118" s="37" t="s">
        <v>26</v>
      </c>
      <c r="P118" s="27">
        <f>SUM(E118,J118)</f>
        <v>142.909090909091</v>
      </c>
      <c r="Q118" s="29">
        <v>38</v>
      </c>
      <c r="R118" s="45">
        <f>G118+L118</f>
        <v>127.890909090909</v>
      </c>
      <c r="S118" s="37">
        <v>38</v>
      </c>
      <c r="T118" s="40"/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</row>
    <row r="119" ht="17.5" customHeight="1" spans="1:30">
      <c r="A119" s="26">
        <v>117</v>
      </c>
      <c r="B119" s="5" t="s">
        <v>153</v>
      </c>
      <c r="C119" s="4">
        <v>1120133004</v>
      </c>
      <c r="D119" s="6" t="s">
        <v>115</v>
      </c>
      <c r="E119" s="28">
        <v>67.2666666666667</v>
      </c>
      <c r="F119" s="28">
        <v>3.75909090909091</v>
      </c>
      <c r="G119" s="28">
        <f>E119*0.85+F119</f>
        <v>60.9357575757576</v>
      </c>
      <c r="H119" s="29">
        <v>39</v>
      </c>
      <c r="I119" s="10" t="s">
        <v>26</v>
      </c>
      <c r="J119" s="28">
        <v>71.4583333333333</v>
      </c>
      <c r="K119" s="28">
        <v>3.72272727272727</v>
      </c>
      <c r="L119" s="31">
        <f>J119*0.85+K119</f>
        <v>64.4623106060606</v>
      </c>
      <c r="M119" s="34">
        <v>41</v>
      </c>
      <c r="N119" s="35">
        <f>(H119-M119)/M119</f>
        <v>-0.0487804878048781</v>
      </c>
      <c r="O119" s="37" t="s">
        <v>26</v>
      </c>
      <c r="P119" s="27">
        <f>SUM(E119,J119)</f>
        <v>138.725</v>
      </c>
      <c r="Q119" s="29">
        <v>41</v>
      </c>
      <c r="R119" s="45">
        <f>G119+L119</f>
        <v>125.398068181818</v>
      </c>
      <c r="S119" s="37">
        <v>39</v>
      </c>
      <c r="T119" s="40"/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</row>
    <row r="120" ht="17.5" customHeight="1" spans="1:30">
      <c r="A120" s="26">
        <v>118</v>
      </c>
      <c r="B120" s="5" t="s">
        <v>154</v>
      </c>
      <c r="C120" s="4">
        <v>1120133012</v>
      </c>
      <c r="D120" s="6" t="s">
        <v>115</v>
      </c>
      <c r="E120" s="28">
        <v>67.8666666666667</v>
      </c>
      <c r="F120" s="28">
        <v>2.49545454545455</v>
      </c>
      <c r="G120" s="28">
        <f>E120*0.85+F120</f>
        <v>60.1821212121212</v>
      </c>
      <c r="H120" s="29">
        <v>40</v>
      </c>
      <c r="I120" s="10" t="s">
        <v>26</v>
      </c>
      <c r="J120" s="28">
        <v>73.9615384615385</v>
      </c>
      <c r="K120" s="28">
        <v>2.28636363636364</v>
      </c>
      <c r="L120" s="31">
        <f>J120*0.85+K120</f>
        <v>65.1536713286714</v>
      </c>
      <c r="M120" s="34">
        <v>40</v>
      </c>
      <c r="N120" s="35">
        <f>(H120-M120)/M120</f>
        <v>0</v>
      </c>
      <c r="O120" s="37" t="s">
        <v>26</v>
      </c>
      <c r="P120" s="27">
        <f>SUM(E120,J120)</f>
        <v>141.828205128205</v>
      </c>
      <c r="Q120" s="29">
        <v>39</v>
      </c>
      <c r="R120" s="45">
        <f>G120+L120</f>
        <v>125.335792540793</v>
      </c>
      <c r="S120" s="37">
        <v>40</v>
      </c>
      <c r="T120" s="40"/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</row>
    <row r="121" ht="17.5" customHeight="1" spans="1:30">
      <c r="A121" s="26">
        <v>119</v>
      </c>
      <c r="B121" s="5" t="s">
        <v>155</v>
      </c>
      <c r="C121" s="4">
        <v>1120133006</v>
      </c>
      <c r="D121" s="6" t="s">
        <v>115</v>
      </c>
      <c r="E121" s="28">
        <v>58.2</v>
      </c>
      <c r="F121" s="28">
        <v>2.48181818181818</v>
      </c>
      <c r="G121" s="28">
        <f>E121*0.85+F121</f>
        <v>51.9518181818182</v>
      </c>
      <c r="H121" s="29">
        <v>45</v>
      </c>
      <c r="I121" s="10" t="s">
        <v>26</v>
      </c>
      <c r="J121" s="28">
        <v>80.92</v>
      </c>
      <c r="K121" s="28">
        <v>2.28636363636364</v>
      </c>
      <c r="L121" s="31">
        <f>J121*0.85+K121</f>
        <v>71.0683636363636</v>
      </c>
      <c r="M121" s="34">
        <v>35</v>
      </c>
      <c r="N121" s="35">
        <f>(H121-M121)/M121</f>
        <v>0.285714285714286</v>
      </c>
      <c r="O121" s="37" t="s">
        <v>26</v>
      </c>
      <c r="P121" s="27">
        <f>SUM(E121,J121)</f>
        <v>139.12</v>
      </c>
      <c r="Q121" s="29">
        <v>40</v>
      </c>
      <c r="R121" s="45">
        <f>G121+L121</f>
        <v>123.020181818182</v>
      </c>
      <c r="S121" s="37">
        <v>41</v>
      </c>
      <c r="T121" s="40"/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</row>
    <row r="122" ht="17.5" customHeight="1" spans="1:30">
      <c r="A122" s="26">
        <v>120</v>
      </c>
      <c r="B122" s="5" t="s">
        <v>156</v>
      </c>
      <c r="C122" s="4">
        <v>1120132973</v>
      </c>
      <c r="D122" s="6" t="s">
        <v>115</v>
      </c>
      <c r="E122" s="28">
        <v>63.1</v>
      </c>
      <c r="F122" s="28">
        <v>2.24545454545455</v>
      </c>
      <c r="G122" s="28">
        <f>E122*0.85+F122</f>
        <v>55.8804545454545</v>
      </c>
      <c r="H122" s="29">
        <v>42</v>
      </c>
      <c r="I122" s="10" t="s">
        <v>26</v>
      </c>
      <c r="J122" s="28">
        <v>69.0416666666667</v>
      </c>
      <c r="K122" s="28">
        <v>2.17272727272727</v>
      </c>
      <c r="L122" s="31">
        <f>J122*0.85+K122</f>
        <v>60.858143939394</v>
      </c>
      <c r="M122" s="34">
        <v>44</v>
      </c>
      <c r="N122" s="35">
        <f>(H122-M122)/M122</f>
        <v>-0.0454545454545455</v>
      </c>
      <c r="O122" s="37" t="s">
        <v>26</v>
      </c>
      <c r="P122" s="27">
        <f>SUM(E122,J122)</f>
        <v>132.141666666667</v>
      </c>
      <c r="Q122" s="29">
        <v>42</v>
      </c>
      <c r="R122" s="45">
        <f>G122+L122</f>
        <v>116.738598484849</v>
      </c>
      <c r="S122" s="37">
        <v>42</v>
      </c>
      <c r="T122" s="40"/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</row>
    <row r="123" ht="17.5" customHeight="1" spans="1:30">
      <c r="A123" s="26">
        <v>121</v>
      </c>
      <c r="B123" s="5" t="s">
        <v>157</v>
      </c>
      <c r="C123" s="4">
        <v>1120133010</v>
      </c>
      <c r="D123" s="6" t="s">
        <v>115</v>
      </c>
      <c r="E123" s="28">
        <v>61.9666666666667</v>
      </c>
      <c r="F123" s="28">
        <v>2.38181818181818</v>
      </c>
      <c r="G123" s="28">
        <f>E123*0.85+F123</f>
        <v>55.0534848484849</v>
      </c>
      <c r="H123" s="29">
        <v>43</v>
      </c>
      <c r="I123" s="10" t="s">
        <v>26</v>
      </c>
      <c r="J123" s="28">
        <v>69.5</v>
      </c>
      <c r="K123" s="28">
        <v>2.57272727272727</v>
      </c>
      <c r="L123" s="31">
        <f>J123*0.85+K123</f>
        <v>61.6477272727273</v>
      </c>
      <c r="M123" s="34">
        <v>43</v>
      </c>
      <c r="N123" s="35">
        <f>(H123-M123)/M123</f>
        <v>0</v>
      </c>
      <c r="O123" s="37" t="s">
        <v>26</v>
      </c>
      <c r="P123" s="27">
        <f>SUM(E123,J123)</f>
        <v>131.466666666667</v>
      </c>
      <c r="Q123" s="29">
        <v>44</v>
      </c>
      <c r="R123" s="45">
        <f>G123+L123</f>
        <v>116.701212121212</v>
      </c>
      <c r="S123" s="37">
        <v>43</v>
      </c>
      <c r="T123" s="40"/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</row>
    <row r="124" ht="17.5" customHeight="1" spans="1:30">
      <c r="A124" s="26">
        <v>122</v>
      </c>
      <c r="B124" s="5" t="s">
        <v>158</v>
      </c>
      <c r="C124" s="4">
        <v>1120132982</v>
      </c>
      <c r="D124" s="6" t="s">
        <v>115</v>
      </c>
      <c r="E124" s="28">
        <v>74.2</v>
      </c>
      <c r="F124" s="28">
        <v>2.23181818181818</v>
      </c>
      <c r="G124" s="28">
        <f>E124*0.85+F124</f>
        <v>65.3018181818182</v>
      </c>
      <c r="H124" s="29">
        <v>34</v>
      </c>
      <c r="I124" s="10" t="s">
        <v>26</v>
      </c>
      <c r="J124" s="28">
        <v>57.8571428571429</v>
      </c>
      <c r="K124" s="28">
        <v>2.03636363636364</v>
      </c>
      <c r="L124" s="31">
        <f>J124*0.85+K124</f>
        <v>51.2149350649351</v>
      </c>
      <c r="M124" s="34">
        <v>45</v>
      </c>
      <c r="N124" s="35">
        <f>(H124-M124)/M124</f>
        <v>-0.244444444444444</v>
      </c>
      <c r="O124" s="37" t="s">
        <v>26</v>
      </c>
      <c r="P124" s="27">
        <f>SUM(E124,J124)</f>
        <v>132.057142857143</v>
      </c>
      <c r="Q124" s="29">
        <v>43</v>
      </c>
      <c r="R124" s="45">
        <f>G124+L124</f>
        <v>116.516753246753</v>
      </c>
      <c r="S124" s="37">
        <v>44</v>
      </c>
      <c r="T124" s="40"/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</row>
    <row r="125" ht="17.5" customHeight="1" spans="1:30">
      <c r="A125" s="26">
        <v>123</v>
      </c>
      <c r="B125" s="5" t="s">
        <v>159</v>
      </c>
      <c r="C125" s="4">
        <v>1120132980</v>
      </c>
      <c r="D125" s="6" t="s">
        <v>115</v>
      </c>
      <c r="E125" s="28">
        <v>59.0666666666667</v>
      </c>
      <c r="F125" s="28">
        <v>2.45909090909091</v>
      </c>
      <c r="G125" s="28">
        <f>E125*0.85+F125</f>
        <v>52.6657575757576</v>
      </c>
      <c r="H125" s="29">
        <v>44</v>
      </c>
      <c r="I125" s="10" t="s">
        <v>26</v>
      </c>
      <c r="J125" s="28">
        <v>72.375</v>
      </c>
      <c r="K125" s="28">
        <v>2.27272727272727</v>
      </c>
      <c r="L125" s="31">
        <f>J125*0.85+K125</f>
        <v>63.7914772727273</v>
      </c>
      <c r="M125" s="34">
        <v>42</v>
      </c>
      <c r="N125" s="35">
        <f>(H125-M125)/M125</f>
        <v>0.0476190476190476</v>
      </c>
      <c r="O125" s="37" t="s">
        <v>26</v>
      </c>
      <c r="P125" s="27">
        <f>SUM(E125,J125)</f>
        <v>131.441666666667</v>
      </c>
      <c r="Q125" s="29">
        <v>45</v>
      </c>
      <c r="R125" s="45">
        <f>G125+L125</f>
        <v>116.457234848485</v>
      </c>
      <c r="S125" s="37">
        <v>45</v>
      </c>
      <c r="T125" s="40"/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</row>
    <row r="126" ht="17.5" customHeight="1" spans="1:30">
      <c r="A126" s="26">
        <v>124</v>
      </c>
      <c r="B126" s="5" t="s">
        <v>160</v>
      </c>
      <c r="C126" s="9">
        <v>1120132955</v>
      </c>
      <c r="D126" s="6" t="s">
        <v>161</v>
      </c>
      <c r="E126" s="28">
        <v>89.4848484848485</v>
      </c>
      <c r="F126" s="28">
        <v>7.51363636363636</v>
      </c>
      <c r="G126" s="28">
        <f>E126*0.85+F126</f>
        <v>83.5757575757576</v>
      </c>
      <c r="H126" s="29">
        <v>1</v>
      </c>
      <c r="I126" s="8" t="s">
        <v>21</v>
      </c>
      <c r="J126" s="28">
        <v>90.375</v>
      </c>
      <c r="K126" s="28">
        <v>5.87636363636364</v>
      </c>
      <c r="L126" s="31">
        <f>J126*0.85+K126</f>
        <v>82.6951136363636</v>
      </c>
      <c r="M126" s="34">
        <v>1</v>
      </c>
      <c r="N126" s="35">
        <f>(H126-M126)/M126</f>
        <v>0</v>
      </c>
      <c r="O126" s="10" t="s">
        <v>21</v>
      </c>
      <c r="P126" s="27">
        <f>SUM(E126,J126)</f>
        <v>179.859848484848</v>
      </c>
      <c r="Q126" s="29">
        <v>3</v>
      </c>
      <c r="R126" s="45">
        <f>G126+L126</f>
        <v>166.270871212121</v>
      </c>
      <c r="S126" s="37">
        <v>1</v>
      </c>
      <c r="T126" s="40"/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</row>
    <row r="127" ht="17.5" customHeight="1" spans="1:30">
      <c r="A127" s="26">
        <v>125</v>
      </c>
      <c r="B127" s="5" t="s">
        <v>162</v>
      </c>
      <c r="C127" s="9">
        <v>1120132959</v>
      </c>
      <c r="D127" s="6" t="s">
        <v>161</v>
      </c>
      <c r="E127" s="28">
        <v>91.5151515151515</v>
      </c>
      <c r="F127" s="28">
        <v>4.51363636363636</v>
      </c>
      <c r="G127" s="28">
        <f>E127*0.85+F127</f>
        <v>82.3015151515151</v>
      </c>
      <c r="H127" s="29">
        <v>2</v>
      </c>
      <c r="I127" s="8" t="s">
        <v>21</v>
      </c>
      <c r="J127" s="28">
        <v>90.8076923076923</v>
      </c>
      <c r="K127" s="28">
        <v>4.65909090909091</v>
      </c>
      <c r="L127" s="31">
        <f>J127*0.85+K127</f>
        <v>81.8456293706294</v>
      </c>
      <c r="M127" s="34">
        <v>3</v>
      </c>
      <c r="N127" s="35">
        <f>(H127-M127)/M127</f>
        <v>-0.333333333333333</v>
      </c>
      <c r="O127" s="10" t="s">
        <v>23</v>
      </c>
      <c r="P127" s="27">
        <f>SUM(E127,J127)</f>
        <v>182.322843822844</v>
      </c>
      <c r="Q127" s="29">
        <v>1</v>
      </c>
      <c r="R127" s="45">
        <f>G127+L127</f>
        <v>164.147144522145</v>
      </c>
      <c r="S127" s="37">
        <v>2</v>
      </c>
      <c r="T127" s="40"/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</row>
    <row r="128" ht="17.5" customHeight="1" spans="1:30">
      <c r="A128" s="26">
        <v>126</v>
      </c>
      <c r="B128" s="5" t="s">
        <v>163</v>
      </c>
      <c r="C128" s="9">
        <v>1120132952</v>
      </c>
      <c r="D128" s="6" t="s">
        <v>161</v>
      </c>
      <c r="E128" s="28">
        <v>88.4848484848485</v>
      </c>
      <c r="F128" s="28">
        <v>3.71818181818182</v>
      </c>
      <c r="G128" s="28">
        <f>E128*0.85+F128</f>
        <v>78.930303030303</v>
      </c>
      <c r="H128" s="29">
        <v>3</v>
      </c>
      <c r="I128" s="8" t="s">
        <v>23</v>
      </c>
      <c r="J128" s="28">
        <v>91.8333333333333</v>
      </c>
      <c r="K128" s="28">
        <v>3.53636363636364</v>
      </c>
      <c r="L128" s="31">
        <f>J128*0.85+K128</f>
        <v>81.594696969697</v>
      </c>
      <c r="M128" s="34">
        <v>4</v>
      </c>
      <c r="N128" s="35">
        <f>(H128-M128)/M128</f>
        <v>-0.25</v>
      </c>
      <c r="O128" s="10" t="s">
        <v>23</v>
      </c>
      <c r="P128" s="27">
        <f>SUM(E128,J128)</f>
        <v>180.318181818182</v>
      </c>
      <c r="Q128" s="29">
        <v>2</v>
      </c>
      <c r="R128" s="45">
        <f>G128+L128</f>
        <v>160.525</v>
      </c>
      <c r="S128" s="37">
        <v>3</v>
      </c>
      <c r="T128" s="40" t="s">
        <v>164</v>
      </c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</row>
    <row r="129" ht="17.5" customHeight="1" spans="1:30">
      <c r="A129" s="26">
        <v>127</v>
      </c>
      <c r="B129" s="5" t="s">
        <v>165</v>
      </c>
      <c r="C129" s="9">
        <v>1120132963</v>
      </c>
      <c r="D129" s="6" t="s">
        <v>161</v>
      </c>
      <c r="E129" s="28">
        <v>87.1212121212121</v>
      </c>
      <c r="F129" s="28">
        <v>4.5</v>
      </c>
      <c r="G129" s="28">
        <f>E129*0.85+F129</f>
        <v>78.5530303030303</v>
      </c>
      <c r="H129" s="29">
        <v>4</v>
      </c>
      <c r="I129" s="8" t="s">
        <v>23</v>
      </c>
      <c r="J129" s="28">
        <v>89.9615384615385</v>
      </c>
      <c r="K129" s="28">
        <v>5.43636363636364</v>
      </c>
      <c r="L129" s="31">
        <f>J129*0.85+K129</f>
        <v>81.9036713286714</v>
      </c>
      <c r="M129" s="34">
        <v>2</v>
      </c>
      <c r="N129" s="35">
        <f>(H129-M129)/M129</f>
        <v>1</v>
      </c>
      <c r="O129" s="10" t="s">
        <v>21</v>
      </c>
      <c r="P129" s="27">
        <f>SUM(E129,J129)</f>
        <v>177.082750582751</v>
      </c>
      <c r="Q129" s="29">
        <v>4</v>
      </c>
      <c r="R129" s="45">
        <f>G129+L129</f>
        <v>160.456701631702</v>
      </c>
      <c r="S129" s="37">
        <v>4</v>
      </c>
      <c r="T129" s="40"/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</row>
    <row r="130" ht="17.5" customHeight="1" spans="1:30">
      <c r="A130" s="26">
        <v>128</v>
      </c>
      <c r="B130" s="5" t="s">
        <v>166</v>
      </c>
      <c r="C130" s="9">
        <v>1120132965</v>
      </c>
      <c r="D130" s="6" t="s">
        <v>161</v>
      </c>
      <c r="E130" s="28">
        <v>88.8484848484848</v>
      </c>
      <c r="F130" s="28">
        <v>3.95</v>
      </c>
      <c r="G130" s="28">
        <f>E130*0.85+F130</f>
        <v>79.4712121212121</v>
      </c>
      <c r="H130" s="29">
        <v>6</v>
      </c>
      <c r="I130" s="8" t="s">
        <v>23</v>
      </c>
      <c r="J130" s="28">
        <v>87.9615384615385</v>
      </c>
      <c r="K130" s="28">
        <v>4.63636363636364</v>
      </c>
      <c r="L130" s="31">
        <f>J130*0.85+K130</f>
        <v>79.4036713286714</v>
      </c>
      <c r="M130" s="34">
        <v>7</v>
      </c>
      <c r="N130" s="35">
        <f>(H130-M130)/M130</f>
        <v>-0.142857142857143</v>
      </c>
      <c r="O130" s="6" t="s">
        <v>28</v>
      </c>
      <c r="P130" s="27">
        <f>SUM(E130,J130)</f>
        <v>176.810023310023</v>
      </c>
      <c r="Q130" s="29">
        <v>8</v>
      </c>
      <c r="R130" s="45">
        <f>G130+L130</f>
        <v>158.874883449883</v>
      </c>
      <c r="S130" s="37">
        <v>5</v>
      </c>
      <c r="T130" s="40"/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</row>
    <row r="131" ht="17.5" customHeight="1" spans="1:30">
      <c r="A131" s="26">
        <v>129</v>
      </c>
      <c r="B131" s="5" t="s">
        <v>167</v>
      </c>
      <c r="C131" s="9">
        <v>1120132962</v>
      </c>
      <c r="D131" s="6" t="s">
        <v>161</v>
      </c>
      <c r="E131" s="28">
        <v>84.8787878787879</v>
      </c>
      <c r="F131" s="28">
        <v>3.95</v>
      </c>
      <c r="G131" s="28">
        <f>E131*0.85+F131</f>
        <v>76.0969696969697</v>
      </c>
      <c r="H131" s="29">
        <v>5</v>
      </c>
      <c r="I131" s="8" t="s">
        <v>23</v>
      </c>
      <c r="J131" s="28">
        <v>90.0384615384615</v>
      </c>
      <c r="K131" s="28">
        <v>5.03636363636364</v>
      </c>
      <c r="L131" s="31">
        <f>J131*0.85+K131</f>
        <v>81.5690559440559</v>
      </c>
      <c r="M131" s="34">
        <v>5</v>
      </c>
      <c r="N131" s="35">
        <f>(H131-M131)/M131</f>
        <v>0</v>
      </c>
      <c r="O131" s="10" t="s">
        <v>23</v>
      </c>
      <c r="P131" s="27">
        <f>SUM(E131,J131)</f>
        <v>174.917249417249</v>
      </c>
      <c r="Q131" s="29">
        <v>5</v>
      </c>
      <c r="R131" s="45">
        <f>G131+L131</f>
        <v>157.666025641026</v>
      </c>
      <c r="S131" s="37">
        <v>6</v>
      </c>
      <c r="T131" s="40"/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</row>
    <row r="132" ht="17.5" customHeight="1" spans="1:30">
      <c r="A132" s="26">
        <v>130</v>
      </c>
      <c r="B132" s="5" t="s">
        <v>168</v>
      </c>
      <c r="C132" s="9">
        <v>1120132953</v>
      </c>
      <c r="D132" s="6" t="s">
        <v>161</v>
      </c>
      <c r="E132" s="28">
        <v>83.4848484848485</v>
      </c>
      <c r="F132" s="28">
        <v>3.43363636363636</v>
      </c>
      <c r="G132" s="28">
        <f>E132*0.85+F132</f>
        <v>74.3957575757576</v>
      </c>
      <c r="H132" s="29">
        <v>8</v>
      </c>
      <c r="I132" s="8" t="s">
        <v>28</v>
      </c>
      <c r="J132" s="28">
        <v>89.75</v>
      </c>
      <c r="K132" s="28">
        <v>3.16818181818182</v>
      </c>
      <c r="L132" s="31">
        <f>J132*0.85+K132</f>
        <v>79.4556818181818</v>
      </c>
      <c r="M132" s="34">
        <v>6</v>
      </c>
      <c r="N132" s="35">
        <f>(H132-M132)/M132</f>
        <v>0.333333333333333</v>
      </c>
      <c r="O132" s="10" t="s">
        <v>23</v>
      </c>
      <c r="P132" s="27">
        <f>SUM(E132,J132)</f>
        <v>173.234848484848</v>
      </c>
      <c r="Q132" s="29">
        <v>6</v>
      </c>
      <c r="R132" s="45">
        <f>G132+L132</f>
        <v>153.851439393939</v>
      </c>
      <c r="S132" s="37">
        <v>7</v>
      </c>
      <c r="T132" s="40"/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</row>
    <row r="133" ht="17.5" customHeight="1" spans="1:30">
      <c r="A133" s="26">
        <v>131</v>
      </c>
      <c r="B133" s="5" t="s">
        <v>169</v>
      </c>
      <c r="C133" s="9">
        <v>1120132948</v>
      </c>
      <c r="D133" s="6" t="s">
        <v>161</v>
      </c>
      <c r="E133" s="28">
        <v>83.6969696969697</v>
      </c>
      <c r="F133" s="28">
        <v>2.31363636363636</v>
      </c>
      <c r="G133" s="28">
        <f>E133*0.85+F133</f>
        <v>73.4560606060606</v>
      </c>
      <c r="H133" s="29">
        <v>9</v>
      </c>
      <c r="I133" s="8" t="s">
        <v>28</v>
      </c>
      <c r="J133" s="28">
        <v>89.3181818181818</v>
      </c>
      <c r="K133" s="28">
        <v>2.03636363636364</v>
      </c>
      <c r="L133" s="31">
        <f>J133*0.85+K133</f>
        <v>77.9568181818182</v>
      </c>
      <c r="M133" s="34">
        <v>8</v>
      </c>
      <c r="N133" s="35">
        <f>(H133-M133)/M133</f>
        <v>0.125</v>
      </c>
      <c r="O133" s="6" t="s">
        <v>28</v>
      </c>
      <c r="P133" s="27">
        <f>SUM(E133,J133)</f>
        <v>173.015151515152</v>
      </c>
      <c r="Q133" s="29">
        <v>7</v>
      </c>
      <c r="R133" s="45">
        <f>G133+L133</f>
        <v>151.412878787879</v>
      </c>
      <c r="S133" s="37">
        <v>8</v>
      </c>
      <c r="T133" s="40"/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</row>
    <row r="134" ht="17.5" customHeight="1" spans="1:30">
      <c r="A134" s="26">
        <v>132</v>
      </c>
      <c r="B134" s="5" t="s">
        <v>170</v>
      </c>
      <c r="C134" s="9">
        <v>1120132961</v>
      </c>
      <c r="D134" s="6" t="s">
        <v>161</v>
      </c>
      <c r="E134" s="28">
        <v>81.0606060606061</v>
      </c>
      <c r="F134" s="28">
        <v>4.55</v>
      </c>
      <c r="G134" s="28">
        <f>E134*0.85+F134</f>
        <v>73.4515151515152</v>
      </c>
      <c r="H134" s="29">
        <v>10</v>
      </c>
      <c r="I134" s="8" t="s">
        <v>28</v>
      </c>
      <c r="J134" s="28">
        <v>82.2916666666667</v>
      </c>
      <c r="K134" s="28">
        <v>4.15</v>
      </c>
      <c r="L134" s="31">
        <f>J134*0.85+K134</f>
        <v>74.0979166666667</v>
      </c>
      <c r="M134" s="34">
        <v>11</v>
      </c>
      <c r="N134" s="35">
        <f>(H134-M134)/M134</f>
        <v>-0.0909090909090909</v>
      </c>
      <c r="O134" s="6" t="s">
        <v>28</v>
      </c>
      <c r="P134" s="27">
        <f>SUM(E134,J134)</f>
        <v>163.352272727273</v>
      </c>
      <c r="Q134" s="29">
        <v>11</v>
      </c>
      <c r="R134" s="45">
        <f>G134+L134</f>
        <v>147.549431818182</v>
      </c>
      <c r="S134" s="37">
        <v>9</v>
      </c>
      <c r="T134" s="40"/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</row>
    <row r="135" ht="17.5" customHeight="1" spans="1:30">
      <c r="A135" s="26">
        <v>133</v>
      </c>
      <c r="B135" s="5" t="s">
        <v>171</v>
      </c>
      <c r="C135" s="9">
        <v>1120132964</v>
      </c>
      <c r="D135" s="6" t="s">
        <v>161</v>
      </c>
      <c r="E135" s="28">
        <v>82.6363636363636</v>
      </c>
      <c r="F135" s="28">
        <v>4.24545454545455</v>
      </c>
      <c r="G135" s="28">
        <f>E135*0.85+F135</f>
        <v>74.4863636363636</v>
      </c>
      <c r="H135" s="29">
        <v>7</v>
      </c>
      <c r="I135" s="8" t="s">
        <v>28</v>
      </c>
      <c r="J135" s="28">
        <v>80.7727272727273</v>
      </c>
      <c r="K135" s="28">
        <v>4.35</v>
      </c>
      <c r="L135" s="31">
        <f>J135*0.85+K135</f>
        <v>73.0068181818182</v>
      </c>
      <c r="M135" s="34">
        <v>13</v>
      </c>
      <c r="N135" s="35">
        <f>(H135-M135)/M135</f>
        <v>-0.461538461538462</v>
      </c>
      <c r="O135" s="10" t="s">
        <v>26</v>
      </c>
      <c r="P135" s="27">
        <f>SUM(E135,J135)</f>
        <v>163.409090909091</v>
      </c>
      <c r="Q135" s="29">
        <v>10</v>
      </c>
      <c r="R135" s="45">
        <f>G135+L135</f>
        <v>147.493181818182</v>
      </c>
      <c r="S135" s="37">
        <v>10</v>
      </c>
      <c r="T135" s="40"/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</row>
    <row r="136" ht="17.5" customHeight="1" spans="1:30">
      <c r="A136" s="26">
        <v>134</v>
      </c>
      <c r="B136" s="5" t="s">
        <v>172</v>
      </c>
      <c r="C136" s="9">
        <v>1120132957</v>
      </c>
      <c r="D136" s="6" t="s">
        <v>161</v>
      </c>
      <c r="E136" s="28">
        <v>80.8787878787879</v>
      </c>
      <c r="F136" s="28">
        <v>4.06818181818182</v>
      </c>
      <c r="G136" s="28">
        <f>E136*0.85+F136</f>
        <v>72.8151515151515</v>
      </c>
      <c r="H136" s="29">
        <v>11</v>
      </c>
      <c r="I136" s="8" t="s">
        <v>28</v>
      </c>
      <c r="J136" s="28">
        <v>82.6923076923077</v>
      </c>
      <c r="K136" s="28">
        <v>3.96818181818182</v>
      </c>
      <c r="L136" s="31">
        <f>J136*0.85+K136</f>
        <v>74.2566433566434</v>
      </c>
      <c r="M136" s="34">
        <v>10</v>
      </c>
      <c r="N136" s="35">
        <f>(H136-M136)/M136</f>
        <v>0.1</v>
      </c>
      <c r="O136" s="6" t="s">
        <v>28</v>
      </c>
      <c r="P136" s="27">
        <f>SUM(E136,J136)</f>
        <v>163.571095571096</v>
      </c>
      <c r="Q136" s="29">
        <v>9</v>
      </c>
      <c r="R136" s="45">
        <f>G136+L136</f>
        <v>147.071794871795</v>
      </c>
      <c r="S136" s="37">
        <v>11</v>
      </c>
      <c r="T136" s="40"/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</row>
    <row r="137" ht="17.5" customHeight="1" spans="1:30">
      <c r="A137" s="26">
        <v>135</v>
      </c>
      <c r="B137" s="5" t="s">
        <v>173</v>
      </c>
      <c r="C137" s="8">
        <v>1120132947</v>
      </c>
      <c r="D137" s="8" t="s">
        <v>161</v>
      </c>
      <c r="E137" s="28">
        <v>76.3548387096774</v>
      </c>
      <c r="F137" s="28">
        <v>4.41818181818182</v>
      </c>
      <c r="G137" s="28">
        <f>E137*0.85+F137</f>
        <v>69.3197947214076</v>
      </c>
      <c r="H137" s="29">
        <v>12</v>
      </c>
      <c r="I137" s="8" t="s">
        <v>28</v>
      </c>
      <c r="J137" s="28">
        <v>86</v>
      </c>
      <c r="K137" s="28">
        <v>3.65909090909091</v>
      </c>
      <c r="L137" s="31">
        <f>J137*0.85+K137</f>
        <v>76.7590909090909</v>
      </c>
      <c r="M137" s="34">
        <v>9</v>
      </c>
      <c r="N137" s="35">
        <f>(H137-M137)/M137</f>
        <v>0.333333333333333</v>
      </c>
      <c r="O137" s="6" t="s">
        <v>28</v>
      </c>
      <c r="P137" s="27">
        <f>SUM(E137,J137)</f>
        <v>162.354838709677</v>
      </c>
      <c r="Q137" s="29">
        <v>12</v>
      </c>
      <c r="R137" s="45">
        <f>G137+L137</f>
        <v>146.078885630499</v>
      </c>
      <c r="S137" s="37">
        <v>12</v>
      </c>
      <c r="T137" s="40"/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</row>
    <row r="138" ht="17.5" customHeight="1" spans="1:30">
      <c r="A138" s="26">
        <v>136</v>
      </c>
      <c r="B138" s="5" t="s">
        <v>174</v>
      </c>
      <c r="C138" s="9">
        <v>1120132960</v>
      </c>
      <c r="D138" s="6" t="s">
        <v>161</v>
      </c>
      <c r="E138" s="28">
        <v>78.7878787878788</v>
      </c>
      <c r="F138" s="28">
        <v>2.31363636363636</v>
      </c>
      <c r="G138" s="28">
        <f>E138*0.85+F138</f>
        <v>69.2833333333333</v>
      </c>
      <c r="H138" s="29">
        <v>13</v>
      </c>
      <c r="I138" s="10" t="s">
        <v>26</v>
      </c>
      <c r="J138" s="28">
        <v>81.65</v>
      </c>
      <c r="K138" s="28">
        <v>2.36818181818182</v>
      </c>
      <c r="L138" s="31">
        <f>J138*0.85+K138</f>
        <v>71.7706818181818</v>
      </c>
      <c r="M138" s="34">
        <v>14</v>
      </c>
      <c r="N138" s="35">
        <f>(H138-M138)/M138</f>
        <v>-0.0714285714285714</v>
      </c>
      <c r="O138" s="10" t="s">
        <v>26</v>
      </c>
      <c r="P138" s="27">
        <f>SUM(E138,J138)</f>
        <v>160.437878787879</v>
      </c>
      <c r="Q138" s="29">
        <v>13</v>
      </c>
      <c r="R138" s="45">
        <f>G138+L138</f>
        <v>141.054015151515</v>
      </c>
      <c r="S138" s="37">
        <v>13</v>
      </c>
      <c r="T138" s="40"/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</row>
    <row r="139" ht="17.5" customHeight="1" spans="1:30">
      <c r="A139" s="26">
        <v>137</v>
      </c>
      <c r="B139" s="5" t="s">
        <v>175</v>
      </c>
      <c r="C139" s="9">
        <v>1120132951</v>
      </c>
      <c r="D139" s="6" t="s">
        <v>161</v>
      </c>
      <c r="E139" s="28">
        <v>74.65</v>
      </c>
      <c r="F139" s="28">
        <v>2.11363636363636</v>
      </c>
      <c r="G139" s="28">
        <f>E139*0.85+F139</f>
        <v>65.5661363636364</v>
      </c>
      <c r="H139" s="29">
        <v>15</v>
      </c>
      <c r="I139" s="10" t="s">
        <v>26</v>
      </c>
      <c r="J139" s="28">
        <v>83.75</v>
      </c>
      <c r="K139" s="28">
        <v>2.10454545454545</v>
      </c>
      <c r="L139" s="31">
        <f>J139*0.85+K139</f>
        <v>73.2920454545454</v>
      </c>
      <c r="M139" s="34">
        <v>12</v>
      </c>
      <c r="N139" s="35">
        <f>(H139-M139)/M139</f>
        <v>0.25</v>
      </c>
      <c r="O139" s="6" t="s">
        <v>28</v>
      </c>
      <c r="P139" s="27">
        <f>SUM(E139,J139)</f>
        <v>158.4</v>
      </c>
      <c r="Q139" s="29">
        <v>14</v>
      </c>
      <c r="R139" s="45">
        <f>G139+L139</f>
        <v>138.858181818182</v>
      </c>
      <c r="S139" s="37">
        <v>14</v>
      </c>
      <c r="T139" s="40"/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</row>
    <row r="140" ht="17.5" customHeight="1" spans="1:30">
      <c r="A140" s="26">
        <v>138</v>
      </c>
      <c r="B140" s="5" t="s">
        <v>176</v>
      </c>
      <c r="C140" s="9">
        <v>1120132966</v>
      </c>
      <c r="D140" s="6" t="s">
        <v>161</v>
      </c>
      <c r="E140" s="28">
        <v>73.3636363636364</v>
      </c>
      <c r="F140" s="28">
        <v>3.45</v>
      </c>
      <c r="G140" s="28">
        <f>E140*0.85+F140</f>
        <v>65.8090909090909</v>
      </c>
      <c r="H140" s="29">
        <v>14</v>
      </c>
      <c r="I140" s="10" t="s">
        <v>26</v>
      </c>
      <c r="J140" s="28">
        <v>76</v>
      </c>
      <c r="K140" s="28">
        <v>5.80454545454545</v>
      </c>
      <c r="L140" s="31">
        <f>J140*0.85+K140</f>
        <v>70.4045454545454</v>
      </c>
      <c r="M140" s="34">
        <v>15</v>
      </c>
      <c r="N140" s="35">
        <f>(H140-M140)/M140</f>
        <v>-0.0666666666666667</v>
      </c>
      <c r="O140" s="10" t="s">
        <v>26</v>
      </c>
      <c r="P140" s="27">
        <f>SUM(E140,J140)</f>
        <v>149.363636363636</v>
      </c>
      <c r="Q140" s="29">
        <v>15</v>
      </c>
      <c r="R140" s="45">
        <f>G140+L140</f>
        <v>136.213636363636</v>
      </c>
      <c r="S140" s="37">
        <v>15</v>
      </c>
      <c r="T140" s="40"/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</row>
    <row r="141" ht="17.5" customHeight="1" spans="1:30">
      <c r="A141" s="26">
        <v>139</v>
      </c>
      <c r="B141" s="5" t="s">
        <v>177</v>
      </c>
      <c r="C141" s="9">
        <v>1120132954</v>
      </c>
      <c r="D141" s="6" t="s">
        <v>161</v>
      </c>
      <c r="E141" s="28">
        <v>70.4242424242424</v>
      </c>
      <c r="F141" s="28">
        <v>4.86818181818182</v>
      </c>
      <c r="G141" s="28">
        <f>E141*0.85+F141</f>
        <v>64.7287878787879</v>
      </c>
      <c r="H141" s="29">
        <v>16</v>
      </c>
      <c r="I141" s="10" t="s">
        <v>26</v>
      </c>
      <c r="J141" s="28">
        <v>77.5416666666667</v>
      </c>
      <c r="K141" s="28">
        <v>4.25909090909091</v>
      </c>
      <c r="L141" s="31">
        <f>J141*0.85+K141</f>
        <v>70.1695075757576</v>
      </c>
      <c r="M141" s="34">
        <v>16</v>
      </c>
      <c r="N141" s="35">
        <f>(H141-M141)/M141</f>
        <v>0</v>
      </c>
      <c r="O141" s="10" t="s">
        <v>26</v>
      </c>
      <c r="P141" s="27">
        <f>SUM(E141,J141)</f>
        <v>147.965909090909</v>
      </c>
      <c r="Q141" s="29">
        <v>16</v>
      </c>
      <c r="R141" s="45">
        <f>G141+L141</f>
        <v>134.898295454545</v>
      </c>
      <c r="S141" s="37">
        <v>16</v>
      </c>
      <c r="T141" s="40"/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</row>
    <row r="142" ht="17.5" customHeight="1" spans="1:30">
      <c r="A142" s="26">
        <v>140</v>
      </c>
      <c r="B142" s="5" t="s">
        <v>178</v>
      </c>
      <c r="C142" s="9">
        <v>1120132958</v>
      </c>
      <c r="D142" s="6" t="s">
        <v>161</v>
      </c>
      <c r="E142" s="28">
        <v>67.5161290322581</v>
      </c>
      <c r="F142" s="28">
        <v>3.21363636363636</v>
      </c>
      <c r="G142" s="28">
        <f>E142*0.85+F142</f>
        <v>60.6023460410558</v>
      </c>
      <c r="H142" s="29">
        <v>17</v>
      </c>
      <c r="I142" s="10" t="s">
        <v>26</v>
      </c>
      <c r="J142" s="28">
        <v>75.6363636363636</v>
      </c>
      <c r="K142" s="28">
        <v>3.65</v>
      </c>
      <c r="L142" s="31">
        <f>J142*0.85+K142</f>
        <v>67.9409090909091</v>
      </c>
      <c r="M142" s="34">
        <v>17</v>
      </c>
      <c r="N142" s="35">
        <f>(H142-M142)/M142</f>
        <v>0</v>
      </c>
      <c r="O142" s="10" t="s">
        <v>26</v>
      </c>
      <c r="P142" s="27">
        <f>SUM(E142,J142)</f>
        <v>143.152492668622</v>
      </c>
      <c r="Q142" s="29">
        <v>17</v>
      </c>
      <c r="R142" s="45">
        <f>G142+L142</f>
        <v>128.543255131965</v>
      </c>
      <c r="S142" s="37">
        <v>17</v>
      </c>
      <c r="T142" s="40"/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</row>
    <row r="143" ht="17.5" customHeight="1" spans="1:30">
      <c r="A143" s="26">
        <v>141</v>
      </c>
      <c r="B143" s="5" t="s">
        <v>179</v>
      </c>
      <c r="C143" s="9">
        <v>1120132950</v>
      </c>
      <c r="D143" s="6" t="s">
        <v>161</v>
      </c>
      <c r="E143" s="28">
        <v>66.4838709677419</v>
      </c>
      <c r="F143" s="28">
        <v>3.15545454545455</v>
      </c>
      <c r="G143" s="28">
        <f>E143*0.85+F143</f>
        <v>59.6667448680352</v>
      </c>
      <c r="H143" s="29">
        <v>18</v>
      </c>
      <c r="I143" s="10" t="s">
        <v>26</v>
      </c>
      <c r="J143" s="28">
        <v>68.0454545454545</v>
      </c>
      <c r="K143" s="28">
        <v>3.23636363636364</v>
      </c>
      <c r="L143" s="31">
        <f>J143*0.85+K143</f>
        <v>61.075</v>
      </c>
      <c r="M143" s="34">
        <v>18</v>
      </c>
      <c r="N143" s="35">
        <f>(H143-M143)/M143</f>
        <v>0</v>
      </c>
      <c r="O143" s="10" t="s">
        <v>26</v>
      </c>
      <c r="P143" s="27">
        <f>SUM(E143,J143)</f>
        <v>134.529325513196</v>
      </c>
      <c r="Q143" s="29">
        <v>18</v>
      </c>
      <c r="R143" s="45">
        <f>G143+L143</f>
        <v>120.741744868035</v>
      </c>
      <c r="S143" s="37">
        <v>18</v>
      </c>
      <c r="T143" s="40"/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</row>
    <row r="144" ht="17.5" customHeight="1" spans="1:30">
      <c r="A144" s="26">
        <v>142</v>
      </c>
      <c r="B144" s="5" t="s">
        <v>180</v>
      </c>
      <c r="C144" s="9">
        <v>1120132949</v>
      </c>
      <c r="D144" s="6" t="s">
        <v>161</v>
      </c>
      <c r="E144" s="28">
        <v>65.2903225806452</v>
      </c>
      <c r="F144" s="28">
        <v>2.11363636363636</v>
      </c>
      <c r="G144" s="28">
        <f>E144*0.85+F144</f>
        <v>57.6104105571848</v>
      </c>
      <c r="H144" s="29">
        <v>19</v>
      </c>
      <c r="I144" s="10" t="s">
        <v>26</v>
      </c>
      <c r="J144" s="28">
        <v>68.6521739130435</v>
      </c>
      <c r="K144" s="28">
        <v>2.10454545454545</v>
      </c>
      <c r="L144" s="31">
        <f>J144*0.85+K144</f>
        <v>60.4588932806324</v>
      </c>
      <c r="M144" s="34">
        <v>19</v>
      </c>
      <c r="N144" s="35">
        <f>(H144-M144)/M144</f>
        <v>0</v>
      </c>
      <c r="O144" s="10" t="s">
        <v>26</v>
      </c>
      <c r="P144" s="27">
        <f>SUM(E144,J144)</f>
        <v>133.942496493689</v>
      </c>
      <c r="Q144" s="29">
        <v>19</v>
      </c>
      <c r="R144" s="45">
        <f>G144+L144</f>
        <v>118.069303837817</v>
      </c>
      <c r="S144" s="37">
        <v>19</v>
      </c>
      <c r="T144" s="40"/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</row>
    <row r="145" ht="17.5" customHeight="1" spans="1:30">
      <c r="A145" s="26">
        <v>143</v>
      </c>
      <c r="B145" s="5" t="s">
        <v>181</v>
      </c>
      <c r="C145" s="9">
        <v>1120132956</v>
      </c>
      <c r="D145" s="6" t="s">
        <v>161</v>
      </c>
      <c r="E145" s="28">
        <v>57.1212121212121</v>
      </c>
      <c r="F145" s="28">
        <v>2.27272727272727</v>
      </c>
      <c r="G145" s="28">
        <f>E145*0.85+F145</f>
        <v>50.8257575757575</v>
      </c>
      <c r="H145" s="29">
        <v>20</v>
      </c>
      <c r="I145" s="10" t="s">
        <v>26</v>
      </c>
      <c r="J145" s="28">
        <v>37</v>
      </c>
      <c r="K145" s="28">
        <v>2.10454545454545</v>
      </c>
      <c r="L145" s="31">
        <f t="shared" ref="L145:L203" si="11">J145*0.85+K145</f>
        <v>33.5545454545454</v>
      </c>
      <c r="M145" s="34">
        <v>20</v>
      </c>
      <c r="N145" s="35">
        <f>(H145-M145)/M145</f>
        <v>0</v>
      </c>
      <c r="O145" s="10" t="s">
        <v>26</v>
      </c>
      <c r="P145" s="27">
        <f>SUM(E145,J145)</f>
        <v>94.1212121212121</v>
      </c>
      <c r="Q145" s="29">
        <v>20</v>
      </c>
      <c r="R145" s="45">
        <f t="shared" ref="R145:R203" si="12">G145+L145</f>
        <v>84.380303030303</v>
      </c>
      <c r="S145" s="37">
        <v>20</v>
      </c>
      <c r="T145" s="40"/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</row>
    <row r="146" ht="17.5" customHeight="1" spans="1:30">
      <c r="A146" s="26">
        <v>144</v>
      </c>
      <c r="B146" s="5" t="s">
        <v>182</v>
      </c>
      <c r="C146" s="7">
        <v>1120142784</v>
      </c>
      <c r="D146" s="6" t="s">
        <v>183</v>
      </c>
      <c r="E146" s="28">
        <v>91.9183673469388</v>
      </c>
      <c r="F146" s="28">
        <v>5.62727272727273</v>
      </c>
      <c r="G146" s="28">
        <f>E146*0.85+F146</f>
        <v>83.7578849721707</v>
      </c>
      <c r="H146" s="29">
        <v>1</v>
      </c>
      <c r="I146" s="10" t="s">
        <v>21</v>
      </c>
      <c r="J146" s="28">
        <v>94.1929824561404</v>
      </c>
      <c r="K146" s="27">
        <v>6.70909090909091</v>
      </c>
      <c r="L146" s="31">
        <f>J146*0.85+K146</f>
        <v>86.7731259968102</v>
      </c>
      <c r="M146" s="34">
        <v>1</v>
      </c>
      <c r="N146" s="35">
        <f>(H146-M146)/M146</f>
        <v>0</v>
      </c>
      <c r="O146" s="37" t="s">
        <v>21</v>
      </c>
      <c r="P146" s="27">
        <f>SUM(E146,J146)</f>
        <v>186.111349803079</v>
      </c>
      <c r="Q146" s="29">
        <v>1</v>
      </c>
      <c r="R146" s="39">
        <f>G146+L146</f>
        <v>170.531010968981</v>
      </c>
      <c r="S146" s="37">
        <v>1</v>
      </c>
      <c r="T146" s="40"/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</row>
    <row r="147" ht="17.5" customHeight="1" spans="1:30">
      <c r="A147" s="26">
        <v>145</v>
      </c>
      <c r="B147" s="5" t="s">
        <v>184</v>
      </c>
      <c r="C147" s="7">
        <v>1120142797</v>
      </c>
      <c r="D147" s="6" t="s">
        <v>183</v>
      </c>
      <c r="E147" s="28">
        <v>90.734693877551</v>
      </c>
      <c r="F147" s="28">
        <v>4.82272727272727</v>
      </c>
      <c r="G147" s="28">
        <f>E147*0.85+F147</f>
        <v>81.9472170686456</v>
      </c>
      <c r="H147" s="29">
        <v>2</v>
      </c>
      <c r="I147" s="10" t="s">
        <v>21</v>
      </c>
      <c r="J147" s="28">
        <v>91.377358490566</v>
      </c>
      <c r="K147" s="27">
        <v>4.59090909090909</v>
      </c>
      <c r="L147" s="31">
        <f>J147*0.85+K147</f>
        <v>82.2616638078902</v>
      </c>
      <c r="M147" s="34">
        <v>5</v>
      </c>
      <c r="N147" s="35">
        <f>(H147-M147)/M147</f>
        <v>-0.6</v>
      </c>
      <c r="O147" s="37" t="s">
        <v>21</v>
      </c>
      <c r="P147" s="27">
        <f>SUM(E147,J147)</f>
        <v>182.112052368117</v>
      </c>
      <c r="Q147" s="29">
        <v>2</v>
      </c>
      <c r="R147" s="39">
        <f>G147+L147</f>
        <v>164.208880876536</v>
      </c>
      <c r="S147" s="37">
        <v>2</v>
      </c>
      <c r="T147" s="40"/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</row>
    <row r="148" ht="17.5" customHeight="1" spans="1:30">
      <c r="A148" s="26">
        <v>146</v>
      </c>
      <c r="B148" s="5" t="s">
        <v>185</v>
      </c>
      <c r="C148" s="7">
        <v>1120142802</v>
      </c>
      <c r="D148" s="6" t="s">
        <v>183</v>
      </c>
      <c r="E148" s="28">
        <v>86.6938775510204</v>
      </c>
      <c r="F148" s="28">
        <v>6.10454545454545</v>
      </c>
      <c r="G148" s="28">
        <f>E148*0.85+F148</f>
        <v>79.7943413729128</v>
      </c>
      <c r="H148" s="29">
        <v>4</v>
      </c>
      <c r="I148" s="10" t="s">
        <v>21</v>
      </c>
      <c r="J148" s="28">
        <v>91.3157894736842</v>
      </c>
      <c r="K148" s="27">
        <v>6.60454545454545</v>
      </c>
      <c r="L148" s="31">
        <f>J148*0.85+K148</f>
        <v>84.222966507177</v>
      </c>
      <c r="M148" s="34">
        <v>2</v>
      </c>
      <c r="N148" s="35">
        <f>(H148-M148)/M148</f>
        <v>1</v>
      </c>
      <c r="O148" s="37" t="s">
        <v>21</v>
      </c>
      <c r="P148" s="27">
        <f>SUM(E148,J148)</f>
        <v>178.009667024705</v>
      </c>
      <c r="Q148" s="29">
        <v>6</v>
      </c>
      <c r="R148" s="39">
        <f>G148+L148</f>
        <v>164.01730788009</v>
      </c>
      <c r="S148" s="37">
        <v>3</v>
      </c>
      <c r="T148" s="40"/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</row>
    <row r="149" ht="17.5" customHeight="1" spans="1:30">
      <c r="A149" s="26">
        <v>147</v>
      </c>
      <c r="B149" s="5" t="s">
        <v>186</v>
      </c>
      <c r="C149" s="7">
        <v>1120142807</v>
      </c>
      <c r="D149" s="6" t="s">
        <v>183</v>
      </c>
      <c r="E149" s="28">
        <v>87.5918367346939</v>
      </c>
      <c r="F149" s="28">
        <v>4.17272727272727</v>
      </c>
      <c r="G149" s="28">
        <f>E149*0.85+F149</f>
        <v>78.6257884972171</v>
      </c>
      <c r="H149" s="29">
        <v>13</v>
      </c>
      <c r="I149" s="10" t="s">
        <v>23</v>
      </c>
      <c r="J149" s="28">
        <v>92.0566037735849</v>
      </c>
      <c r="K149" s="27">
        <v>5.1</v>
      </c>
      <c r="L149" s="31">
        <f>J149*0.85+K149</f>
        <v>83.3481132075472</v>
      </c>
      <c r="M149" s="34">
        <v>3</v>
      </c>
      <c r="N149" s="35">
        <f>(H149-M149)/M149</f>
        <v>3.33333333333333</v>
      </c>
      <c r="O149" s="37" t="s">
        <v>81</v>
      </c>
      <c r="P149" s="27">
        <f>SUM(E149,J149)</f>
        <v>179.648440508279</v>
      </c>
      <c r="Q149" s="29">
        <v>4</v>
      </c>
      <c r="R149" s="39">
        <f>G149+L149</f>
        <v>161.973901704764</v>
      </c>
      <c r="S149" s="37">
        <v>4</v>
      </c>
      <c r="T149" s="40"/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</row>
    <row r="150" ht="17.5" customHeight="1" spans="1:30">
      <c r="A150" s="26">
        <v>148</v>
      </c>
      <c r="B150" s="5" t="s">
        <v>187</v>
      </c>
      <c r="C150" s="7">
        <v>1120142815</v>
      </c>
      <c r="D150" s="6" t="s">
        <v>183</v>
      </c>
      <c r="E150" s="28">
        <v>88.1224489795918</v>
      </c>
      <c r="F150" s="28">
        <v>4.71363636363636</v>
      </c>
      <c r="G150" s="28">
        <f>E150*0.85+F150</f>
        <v>79.6177179962894</v>
      </c>
      <c r="H150" s="29">
        <v>5</v>
      </c>
      <c r="I150" s="10" t="s">
        <v>21</v>
      </c>
      <c r="J150" s="28">
        <v>92.4210526315789</v>
      </c>
      <c r="K150" s="27">
        <v>3.60909090909091</v>
      </c>
      <c r="L150" s="31">
        <f>J150*0.85+K150</f>
        <v>82.166985645933</v>
      </c>
      <c r="M150" s="34">
        <v>6</v>
      </c>
      <c r="N150" s="35">
        <f>(H150-M150)/M150</f>
        <v>-0.166666666666667</v>
      </c>
      <c r="O150" s="37" t="s">
        <v>21</v>
      </c>
      <c r="P150" s="27">
        <f>SUM(E150,J150)</f>
        <v>180.543501611171</v>
      </c>
      <c r="Q150" s="29">
        <v>3</v>
      </c>
      <c r="R150" s="39">
        <f>G150+L150</f>
        <v>161.784703642222</v>
      </c>
      <c r="S150" s="37">
        <v>5</v>
      </c>
      <c r="T150" s="40"/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</row>
    <row r="151" ht="17.5" customHeight="1" spans="1:30">
      <c r="A151" s="26">
        <v>149</v>
      </c>
      <c r="B151" s="5" t="s">
        <v>188</v>
      </c>
      <c r="C151" s="7">
        <v>1120142775</v>
      </c>
      <c r="D151" s="6" t="s">
        <v>183</v>
      </c>
      <c r="E151" s="28">
        <v>88.1428571428571</v>
      </c>
      <c r="F151" s="28">
        <v>5.50909090909091</v>
      </c>
      <c r="G151" s="28">
        <f>E151*0.85+F151</f>
        <v>80.4305194805195</v>
      </c>
      <c r="H151" s="29">
        <v>3</v>
      </c>
      <c r="I151" s="10" t="s">
        <v>21</v>
      </c>
      <c r="J151" s="28">
        <v>87.6666666666667</v>
      </c>
      <c r="K151" s="27">
        <v>5.19545454545455</v>
      </c>
      <c r="L151" s="31">
        <f>J151*0.85+K151</f>
        <v>79.7121212121212</v>
      </c>
      <c r="M151" s="34">
        <v>9</v>
      </c>
      <c r="N151" s="35">
        <f>(H151-M151)/M151</f>
        <v>-0.666666666666667</v>
      </c>
      <c r="O151" s="37" t="s">
        <v>23</v>
      </c>
      <c r="P151" s="27">
        <f>SUM(E151,J151)</f>
        <v>175.809523809524</v>
      </c>
      <c r="Q151" s="29">
        <v>10</v>
      </c>
      <c r="R151" s="39">
        <f>G151+L151</f>
        <v>160.142640692641</v>
      </c>
      <c r="S151" s="37">
        <v>6</v>
      </c>
      <c r="T151" s="40"/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</row>
    <row r="152" ht="17.5" customHeight="1" spans="1:30">
      <c r="A152" s="26">
        <v>150</v>
      </c>
      <c r="B152" s="5" t="s">
        <v>189</v>
      </c>
      <c r="C152" s="7">
        <v>1120142809</v>
      </c>
      <c r="D152" s="6" t="s">
        <v>183</v>
      </c>
      <c r="E152" s="28">
        <v>86.4285714285714</v>
      </c>
      <c r="F152" s="28">
        <v>4.17272727272727</v>
      </c>
      <c r="G152" s="28">
        <f t="shared" ref="G152:G203" si="13">E152*0.85+F152</f>
        <v>77.637012987013</v>
      </c>
      <c r="H152" s="29">
        <v>17</v>
      </c>
      <c r="I152" s="10" t="s">
        <v>23</v>
      </c>
      <c r="J152" s="28">
        <v>89.3962264150943</v>
      </c>
      <c r="K152" s="27">
        <v>6.3</v>
      </c>
      <c r="L152" s="31">
        <f>J152*0.85+K152</f>
        <v>82.2867924528302</v>
      </c>
      <c r="M152" s="34">
        <v>4</v>
      </c>
      <c r="N152" s="35">
        <f t="shared" ref="N152:N203" si="14">(H152-M152)/M152</f>
        <v>3.25</v>
      </c>
      <c r="O152" s="37" t="s">
        <v>81</v>
      </c>
      <c r="P152" s="27">
        <f t="shared" ref="P152:P203" si="15">SUM(E152,J152)</f>
        <v>175.824797843666</v>
      </c>
      <c r="Q152" s="29">
        <v>9</v>
      </c>
      <c r="R152" s="39">
        <f>G152+L152</f>
        <v>159.923805439843</v>
      </c>
      <c r="S152" s="37">
        <v>7</v>
      </c>
      <c r="T152" s="40"/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</row>
    <row r="153" ht="17.5" customHeight="1" spans="1:30">
      <c r="A153" s="26">
        <v>151</v>
      </c>
      <c r="B153" s="5" t="s">
        <v>190</v>
      </c>
      <c r="C153" s="7">
        <v>1120142787</v>
      </c>
      <c r="D153" s="6" t="s">
        <v>183</v>
      </c>
      <c r="E153" s="28">
        <v>89.4897959183673</v>
      </c>
      <c r="F153" s="28">
        <v>3.45454545454545</v>
      </c>
      <c r="G153" s="28">
        <f>E153*0.85+F153</f>
        <v>79.5208719851577</v>
      </c>
      <c r="H153" s="29">
        <v>6</v>
      </c>
      <c r="I153" s="10" t="s">
        <v>21</v>
      </c>
      <c r="J153" s="28">
        <v>88.6415094339623</v>
      </c>
      <c r="K153" s="27">
        <v>3.75454545454545</v>
      </c>
      <c r="L153" s="31">
        <f>J153*0.85+K153</f>
        <v>79.0998284734134</v>
      </c>
      <c r="M153" s="34">
        <v>12</v>
      </c>
      <c r="N153" s="35">
        <f>(H153-M153)/M153</f>
        <v>-0.5</v>
      </c>
      <c r="O153" s="37" t="s">
        <v>23</v>
      </c>
      <c r="P153" s="27">
        <f>SUM(E153,J153)</f>
        <v>178.13130535233</v>
      </c>
      <c r="Q153" s="29">
        <v>5</v>
      </c>
      <c r="R153" s="39">
        <f>G153+L153</f>
        <v>158.620700458571</v>
      </c>
      <c r="S153" s="37">
        <v>8</v>
      </c>
      <c r="T153" s="40"/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</row>
    <row r="154" ht="17.5" customHeight="1" spans="1:30">
      <c r="A154" s="26">
        <v>152</v>
      </c>
      <c r="B154" s="5" t="s">
        <v>191</v>
      </c>
      <c r="C154" s="7">
        <v>1120142795</v>
      </c>
      <c r="D154" s="6" t="s">
        <v>183</v>
      </c>
      <c r="E154" s="28">
        <v>87.2040816326531</v>
      </c>
      <c r="F154" s="28">
        <v>5.27272727272727</v>
      </c>
      <c r="G154" s="28">
        <f>E154*0.85+F154</f>
        <v>79.3961966604824</v>
      </c>
      <c r="H154" s="29">
        <v>8</v>
      </c>
      <c r="I154" s="10" t="s">
        <v>23</v>
      </c>
      <c r="J154" s="28">
        <v>86.1509433962264</v>
      </c>
      <c r="K154" s="27">
        <v>5.69090909090909</v>
      </c>
      <c r="L154" s="31">
        <f>J154*0.85+K154</f>
        <v>78.9192109777015</v>
      </c>
      <c r="M154" s="34">
        <v>15</v>
      </c>
      <c r="N154" s="35">
        <f>(H154-M154)/M154</f>
        <v>-0.466666666666667</v>
      </c>
      <c r="O154" s="37" t="s">
        <v>23</v>
      </c>
      <c r="P154" s="27">
        <f>SUM(E154,J154)</f>
        <v>173.355025028879</v>
      </c>
      <c r="Q154" s="29">
        <v>16</v>
      </c>
      <c r="R154" s="39">
        <f>G154+L154</f>
        <v>158.315407638184</v>
      </c>
      <c r="S154" s="37">
        <v>9</v>
      </c>
      <c r="T154" s="40"/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</row>
    <row r="155" ht="17.5" customHeight="1" spans="1:30">
      <c r="A155" s="26">
        <v>153</v>
      </c>
      <c r="B155" s="5" t="s">
        <v>192</v>
      </c>
      <c r="C155" s="7">
        <v>1120142766</v>
      </c>
      <c r="D155" s="6" t="s">
        <v>183</v>
      </c>
      <c r="E155" s="28">
        <v>86.8163265306122</v>
      </c>
      <c r="F155" s="28">
        <v>4.92272727272727</v>
      </c>
      <c r="G155" s="28">
        <f>E155*0.85+F155</f>
        <v>78.7166048237476</v>
      </c>
      <c r="H155" s="29">
        <v>12</v>
      </c>
      <c r="I155" s="10" t="s">
        <v>23</v>
      </c>
      <c r="J155" s="28">
        <v>87.8771929824561</v>
      </c>
      <c r="K155" s="27">
        <v>4.11818181818182</v>
      </c>
      <c r="L155" s="31">
        <f>J155*0.85+K155</f>
        <v>78.8137958532695</v>
      </c>
      <c r="M155" s="34">
        <v>16</v>
      </c>
      <c r="N155" s="35">
        <f>(H155-M155)/M155</f>
        <v>-0.25</v>
      </c>
      <c r="O155" s="37" t="s">
        <v>23</v>
      </c>
      <c r="P155" s="27">
        <f>SUM(E155,J155)</f>
        <v>174.693519513068</v>
      </c>
      <c r="Q155" s="29">
        <v>13</v>
      </c>
      <c r="R155" s="39">
        <f>G155+L155</f>
        <v>157.530400677017</v>
      </c>
      <c r="S155" s="37">
        <v>10</v>
      </c>
      <c r="T155" s="40"/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</row>
    <row r="156" ht="17.5" customHeight="1" spans="1:30">
      <c r="A156" s="26">
        <v>154</v>
      </c>
      <c r="B156" s="5" t="s">
        <v>193</v>
      </c>
      <c r="C156" s="7">
        <v>1120142777</v>
      </c>
      <c r="D156" s="6" t="s">
        <v>183</v>
      </c>
      <c r="E156" s="28">
        <v>86.6530612244898</v>
      </c>
      <c r="F156" s="28">
        <v>4.50909090909091</v>
      </c>
      <c r="G156" s="28">
        <f>E156*0.85+F156</f>
        <v>78.1641929499072</v>
      </c>
      <c r="H156" s="29">
        <v>15</v>
      </c>
      <c r="I156" s="10" t="s">
        <v>23</v>
      </c>
      <c r="J156" s="28">
        <v>87.5263157894737</v>
      </c>
      <c r="K156" s="27">
        <v>4.94545454545455</v>
      </c>
      <c r="L156" s="31">
        <f>J156*0.85+K156</f>
        <v>79.3428229665072</v>
      </c>
      <c r="M156" s="34">
        <v>10</v>
      </c>
      <c r="N156" s="35">
        <f>(H156-M156)/M156</f>
        <v>0.5</v>
      </c>
      <c r="O156" s="37" t="s">
        <v>23</v>
      </c>
      <c r="P156" s="27">
        <f>SUM(E156,J156)</f>
        <v>174.179377013964</v>
      </c>
      <c r="Q156" s="29">
        <v>14</v>
      </c>
      <c r="R156" s="39">
        <f>G156+L156</f>
        <v>157.507015916414</v>
      </c>
      <c r="S156" s="37">
        <v>11</v>
      </c>
      <c r="T156" s="40"/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</row>
    <row r="157" ht="17.5" customHeight="1" spans="1:30">
      <c r="A157" s="26">
        <v>155</v>
      </c>
      <c r="B157" s="5" t="s">
        <v>194</v>
      </c>
      <c r="C157" s="7">
        <v>1120142817</v>
      </c>
      <c r="D157" s="6" t="s">
        <v>183</v>
      </c>
      <c r="E157" s="28">
        <v>87.4285714285714</v>
      </c>
      <c r="F157" s="28">
        <v>4.11363636363636</v>
      </c>
      <c r="G157" s="28">
        <f>E157*0.85+F157</f>
        <v>78.427922077922</v>
      </c>
      <c r="H157" s="29">
        <v>14</v>
      </c>
      <c r="I157" s="10" t="s">
        <v>23</v>
      </c>
      <c r="J157" s="28">
        <v>87.5454545454545</v>
      </c>
      <c r="K157" s="27">
        <v>4.60909090909091</v>
      </c>
      <c r="L157" s="31">
        <f>J157*0.85+K157</f>
        <v>79.0227272727272</v>
      </c>
      <c r="M157" s="34">
        <v>13</v>
      </c>
      <c r="N157" s="35">
        <f>(H157-M157)/M157</f>
        <v>0.0769230769230769</v>
      </c>
      <c r="O157" s="37" t="s">
        <v>23</v>
      </c>
      <c r="P157" s="27">
        <f>SUM(E157,J157)</f>
        <v>174.974025974026</v>
      </c>
      <c r="Q157" s="29">
        <v>12</v>
      </c>
      <c r="R157" s="39">
        <f>G157+L157</f>
        <v>157.450649350649</v>
      </c>
      <c r="S157" s="37">
        <v>12</v>
      </c>
      <c r="T157" s="40"/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</row>
    <row r="158" ht="17.5" customHeight="1" spans="1:30">
      <c r="A158" s="26">
        <v>156</v>
      </c>
      <c r="B158" s="5" t="s">
        <v>195</v>
      </c>
      <c r="C158" s="7">
        <v>1120142782</v>
      </c>
      <c r="D158" s="6" t="s">
        <v>183</v>
      </c>
      <c r="E158" s="28">
        <v>86.8775510204082</v>
      </c>
      <c r="F158" s="28">
        <v>5.56818181818182</v>
      </c>
      <c r="G158" s="28">
        <f>E158*0.85+F158</f>
        <v>79.4141001855288</v>
      </c>
      <c r="H158" s="29">
        <v>7</v>
      </c>
      <c r="I158" s="10" t="s">
        <v>23</v>
      </c>
      <c r="J158" s="28">
        <v>85.9056603773585</v>
      </c>
      <c r="K158" s="27">
        <v>4.76363636363636</v>
      </c>
      <c r="L158" s="31">
        <f>J158*0.85+K158</f>
        <v>77.7834476843911</v>
      </c>
      <c r="M158" s="34">
        <v>20</v>
      </c>
      <c r="N158" s="35">
        <f>(H158-M158)/M158</f>
        <v>-0.65</v>
      </c>
      <c r="O158" s="37" t="s">
        <v>28</v>
      </c>
      <c r="P158" s="27">
        <f>SUM(E158,J158)</f>
        <v>172.783211397767</v>
      </c>
      <c r="Q158" s="29">
        <v>18</v>
      </c>
      <c r="R158" s="39">
        <f>G158+L158</f>
        <v>157.19754786992</v>
      </c>
      <c r="S158" s="37">
        <v>13</v>
      </c>
      <c r="T158" s="40"/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</row>
    <row r="159" ht="17.5" customHeight="1" spans="1:30">
      <c r="A159" s="26">
        <v>157</v>
      </c>
      <c r="B159" s="5" t="s">
        <v>196</v>
      </c>
      <c r="C159" s="7">
        <v>1120142783</v>
      </c>
      <c r="D159" s="6" t="s">
        <v>183</v>
      </c>
      <c r="E159" s="28">
        <v>86.8979591836735</v>
      </c>
      <c r="F159" s="28">
        <v>5.17727272727273</v>
      </c>
      <c r="G159" s="28">
        <f>E159*0.85+F159</f>
        <v>79.0405380333952</v>
      </c>
      <c r="H159" s="29">
        <v>11</v>
      </c>
      <c r="I159" s="10" t="s">
        <v>23</v>
      </c>
      <c r="J159" s="28">
        <v>86.0754716981132</v>
      </c>
      <c r="K159" s="27">
        <v>4.70909090909091</v>
      </c>
      <c r="L159" s="31">
        <f>J159*0.85+K159</f>
        <v>77.8732418524871</v>
      </c>
      <c r="M159" s="34">
        <v>19</v>
      </c>
      <c r="N159" s="35">
        <f>(H159-M159)/M159</f>
        <v>-0.421052631578947</v>
      </c>
      <c r="O159" s="37" t="s">
        <v>28</v>
      </c>
      <c r="P159" s="27">
        <f>SUM(E159,J159)</f>
        <v>172.973430881787</v>
      </c>
      <c r="Q159" s="29">
        <v>17</v>
      </c>
      <c r="R159" s="39">
        <f>G159+L159</f>
        <v>156.913779885882</v>
      </c>
      <c r="S159" s="37">
        <v>14</v>
      </c>
      <c r="T159" s="40"/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</row>
    <row r="160" ht="17.5" customHeight="1" spans="1:30">
      <c r="A160" s="26">
        <v>158</v>
      </c>
      <c r="B160" s="5" t="s">
        <v>197</v>
      </c>
      <c r="C160" s="7">
        <v>1120142796</v>
      </c>
      <c r="D160" s="6" t="s">
        <v>183</v>
      </c>
      <c r="E160" s="28">
        <v>89.6530612244898</v>
      </c>
      <c r="F160" s="28">
        <v>3.14090909090909</v>
      </c>
      <c r="G160" s="28">
        <f>E160*0.85+F160</f>
        <v>79.3460111317254</v>
      </c>
      <c r="H160" s="29">
        <v>9</v>
      </c>
      <c r="I160" s="10" t="s">
        <v>23</v>
      </c>
      <c r="J160" s="28">
        <v>86.7169811320755</v>
      </c>
      <c r="K160" s="27">
        <v>3.33636363636364</v>
      </c>
      <c r="L160" s="31">
        <f>J160*0.85+K160</f>
        <v>77.0457975986278</v>
      </c>
      <c r="M160" s="34">
        <v>21</v>
      </c>
      <c r="N160" s="35">
        <f>(H160-M160)/M160</f>
        <v>-0.571428571428571</v>
      </c>
      <c r="O160" s="37" t="s">
        <v>28</v>
      </c>
      <c r="P160" s="27">
        <f>SUM(E160,J160)</f>
        <v>176.370042356565</v>
      </c>
      <c r="Q160" s="29">
        <v>7</v>
      </c>
      <c r="R160" s="39">
        <f>G160+L160</f>
        <v>156.391808730353</v>
      </c>
      <c r="S160" s="37">
        <v>15</v>
      </c>
      <c r="T160" s="40"/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</row>
    <row r="161" ht="17.5" customHeight="1" spans="1:30">
      <c r="A161" s="26">
        <v>159</v>
      </c>
      <c r="B161" s="5" t="s">
        <v>198</v>
      </c>
      <c r="C161" s="7">
        <v>1120142767</v>
      </c>
      <c r="D161" s="6" t="s">
        <v>183</v>
      </c>
      <c r="E161" s="28">
        <v>85.7551020408163</v>
      </c>
      <c r="F161" s="28">
        <v>3.28636363636364</v>
      </c>
      <c r="G161" s="28">
        <f>E161*0.85+F161</f>
        <v>76.1782003710575</v>
      </c>
      <c r="H161" s="29">
        <v>23</v>
      </c>
      <c r="I161" s="10" t="s">
        <v>28</v>
      </c>
      <c r="J161" s="28">
        <v>90.0943396226415</v>
      </c>
      <c r="K161" s="27">
        <v>3.58909090909091</v>
      </c>
      <c r="L161" s="31">
        <f>J161*0.85+K161</f>
        <v>80.1692795883362</v>
      </c>
      <c r="M161" s="34">
        <v>8</v>
      </c>
      <c r="N161" s="35">
        <f>(H161-M161)/M161</f>
        <v>1.875</v>
      </c>
      <c r="O161" s="37" t="s">
        <v>34</v>
      </c>
      <c r="P161" s="27">
        <f>SUM(E161,J161)</f>
        <v>175.849441663458</v>
      </c>
      <c r="Q161" s="29">
        <v>8</v>
      </c>
      <c r="R161" s="39">
        <f>G161+L161</f>
        <v>156.347479959394</v>
      </c>
      <c r="S161" s="37">
        <v>16</v>
      </c>
      <c r="T161" s="40"/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</row>
    <row r="162" ht="17.5" customHeight="1" spans="1:30">
      <c r="A162" s="26">
        <v>160</v>
      </c>
      <c r="B162" s="5" t="s">
        <v>199</v>
      </c>
      <c r="C162" s="7">
        <v>1120142810</v>
      </c>
      <c r="D162" s="6" t="s">
        <v>183</v>
      </c>
      <c r="E162" s="28">
        <v>85.8571428571429</v>
      </c>
      <c r="F162" s="28">
        <v>3.91363636363636</v>
      </c>
      <c r="G162" s="28">
        <f>E162*0.85+F162</f>
        <v>76.8922077922078</v>
      </c>
      <c r="H162" s="29">
        <v>20</v>
      </c>
      <c r="I162" s="10" t="s">
        <v>28</v>
      </c>
      <c r="J162" s="28">
        <v>86.3157894736842</v>
      </c>
      <c r="K162" s="27">
        <v>5.80909090909091</v>
      </c>
      <c r="L162" s="31">
        <f>J162*0.85+K162</f>
        <v>79.1775119617225</v>
      </c>
      <c r="M162" s="34">
        <v>11</v>
      </c>
      <c r="N162" s="35">
        <f>(H162-M162)/M162</f>
        <v>0.818181818181818</v>
      </c>
      <c r="O162" s="37" t="s">
        <v>23</v>
      </c>
      <c r="P162" s="27">
        <f>SUM(E162,J162)</f>
        <v>172.172932330827</v>
      </c>
      <c r="Q162" s="29">
        <v>19</v>
      </c>
      <c r="R162" s="39">
        <f>G162+L162</f>
        <v>156.06971975393</v>
      </c>
      <c r="S162" s="37">
        <v>17</v>
      </c>
      <c r="T162" s="40"/>
      <c r="U162" s="41"/>
      <c r="V162" s="41"/>
      <c r="W162" s="41"/>
      <c r="X162" s="41"/>
      <c r="Y162" s="41"/>
      <c r="Z162" s="41"/>
      <c r="AA162" s="41"/>
      <c r="AB162" s="41"/>
      <c r="AC162" s="41"/>
      <c r="AD162" s="41"/>
    </row>
    <row r="163" ht="17.5" customHeight="1" spans="1:30">
      <c r="A163" s="26">
        <v>161</v>
      </c>
      <c r="B163" s="5" t="s">
        <v>200</v>
      </c>
      <c r="C163" s="7">
        <v>1120142813</v>
      </c>
      <c r="D163" s="6" t="s">
        <v>183</v>
      </c>
      <c r="E163" s="28">
        <v>86.6938775510204</v>
      </c>
      <c r="F163" s="28">
        <v>4.11363636363636</v>
      </c>
      <c r="G163" s="28">
        <f>E163*0.85+F163</f>
        <v>77.8034322820037</v>
      </c>
      <c r="H163" s="29">
        <v>16</v>
      </c>
      <c r="I163" s="10" t="s">
        <v>23</v>
      </c>
      <c r="J163" s="28">
        <v>85.0877192982456</v>
      </c>
      <c r="K163" s="27">
        <v>5.81909090909091</v>
      </c>
      <c r="L163" s="31">
        <f>J163*0.85+K163</f>
        <v>78.1436523125997</v>
      </c>
      <c r="M163" s="34">
        <v>18</v>
      </c>
      <c r="N163" s="35">
        <f>(H163-M163)/M163</f>
        <v>-0.111111111111111</v>
      </c>
      <c r="O163" s="37" t="s">
        <v>23</v>
      </c>
      <c r="P163" s="27">
        <f>SUM(E163,J163)</f>
        <v>171.781596849266</v>
      </c>
      <c r="Q163" s="29">
        <v>20</v>
      </c>
      <c r="R163" s="39">
        <f>G163+L163</f>
        <v>155.947084594603</v>
      </c>
      <c r="S163" s="37">
        <v>18</v>
      </c>
      <c r="T163" s="40"/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</row>
    <row r="164" ht="17.5" customHeight="1" spans="1:30">
      <c r="A164" s="26">
        <v>162</v>
      </c>
      <c r="B164" s="5" t="s">
        <v>201</v>
      </c>
      <c r="C164" s="7">
        <v>1120142806</v>
      </c>
      <c r="D164" s="6" t="s">
        <v>183</v>
      </c>
      <c r="E164" s="28">
        <v>82.8571428571429</v>
      </c>
      <c r="F164" s="28">
        <v>3.97727272727273</v>
      </c>
      <c r="G164" s="28">
        <f>E164*0.85+F164</f>
        <v>74.4058441558442</v>
      </c>
      <c r="H164" s="29">
        <v>34</v>
      </c>
      <c r="I164" s="10" t="s">
        <v>28</v>
      </c>
      <c r="J164" s="28">
        <v>91</v>
      </c>
      <c r="K164" s="27">
        <v>3.66818181818182</v>
      </c>
      <c r="L164" s="31">
        <f>J164*0.85+K164</f>
        <v>81.0181818181818</v>
      </c>
      <c r="M164" s="34">
        <v>7</v>
      </c>
      <c r="N164" s="35">
        <f>(H164-M164)/M164</f>
        <v>3.85714285714286</v>
      </c>
      <c r="O164" s="37" t="s">
        <v>34</v>
      </c>
      <c r="P164" s="27">
        <f>SUM(E164,J164)</f>
        <v>173.857142857143</v>
      </c>
      <c r="Q164" s="29">
        <v>15</v>
      </c>
      <c r="R164" s="39">
        <f>G164+L164</f>
        <v>155.424025974026</v>
      </c>
      <c r="S164" s="37">
        <v>19</v>
      </c>
      <c r="T164" s="40"/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</row>
    <row r="165" ht="17.5" customHeight="1" spans="1:30">
      <c r="A165" s="26">
        <v>163</v>
      </c>
      <c r="B165" s="5" t="s">
        <v>202</v>
      </c>
      <c r="C165" s="7">
        <v>1120142821</v>
      </c>
      <c r="D165" s="6" t="s">
        <v>183</v>
      </c>
      <c r="E165" s="28">
        <v>87.7142857142857</v>
      </c>
      <c r="F165" s="28">
        <v>1.96818181818182</v>
      </c>
      <c r="G165" s="28">
        <f>E165*0.85+F165</f>
        <v>76.5253246753247</v>
      </c>
      <c r="H165" s="29">
        <v>22</v>
      </c>
      <c r="I165" s="10" t="s">
        <v>28</v>
      </c>
      <c r="J165" s="28">
        <v>87.3584905660377</v>
      </c>
      <c r="K165" s="27">
        <v>3.99545454545455</v>
      </c>
      <c r="L165" s="31">
        <f>J165*0.85+K165</f>
        <v>78.2501715265866</v>
      </c>
      <c r="M165" s="34">
        <v>17</v>
      </c>
      <c r="N165" s="35">
        <f>(H165-M165)/M165</f>
        <v>0.294117647058824</v>
      </c>
      <c r="O165" s="37" t="s">
        <v>23</v>
      </c>
      <c r="P165" s="27">
        <f>SUM(E165,J165)</f>
        <v>175.072776280323</v>
      </c>
      <c r="Q165" s="29">
        <v>11</v>
      </c>
      <c r="R165" s="39">
        <f>G165+L165</f>
        <v>154.775496201911</v>
      </c>
      <c r="S165" s="37">
        <v>20</v>
      </c>
      <c r="T165" s="40"/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</row>
    <row r="166" ht="17.5" customHeight="1" spans="1:30">
      <c r="A166" s="26">
        <v>164</v>
      </c>
      <c r="B166" s="5" t="s">
        <v>203</v>
      </c>
      <c r="C166" s="7">
        <v>1120142768</v>
      </c>
      <c r="D166" s="6" t="s">
        <v>183</v>
      </c>
      <c r="E166" s="28">
        <v>84.9183673469388</v>
      </c>
      <c r="F166" s="28">
        <v>4.71818181818182</v>
      </c>
      <c r="G166" s="28">
        <f>E166*0.85+F166</f>
        <v>76.8987940630798</v>
      </c>
      <c r="H166" s="29">
        <v>19</v>
      </c>
      <c r="I166" s="10" t="s">
        <v>23</v>
      </c>
      <c r="J166" s="28">
        <v>86.0526315789474</v>
      </c>
      <c r="K166" s="27">
        <v>3.66363636363636</v>
      </c>
      <c r="L166" s="31">
        <f>J166*0.85+K166</f>
        <v>76.8083732057416</v>
      </c>
      <c r="M166" s="34">
        <v>23</v>
      </c>
      <c r="N166" s="35">
        <f>(H166-M166)/M166</f>
        <v>-0.173913043478261</v>
      </c>
      <c r="O166" s="37" t="s">
        <v>28</v>
      </c>
      <c r="P166" s="27">
        <f>SUM(E166,J166)</f>
        <v>170.970998925886</v>
      </c>
      <c r="Q166" s="29">
        <v>21</v>
      </c>
      <c r="R166" s="39">
        <f>G166+L166</f>
        <v>153.707167268821</v>
      </c>
      <c r="S166" s="37">
        <v>21</v>
      </c>
      <c r="T166" s="40"/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</row>
    <row r="167" ht="17.5" customHeight="1" spans="1:30">
      <c r="A167" s="26">
        <v>165</v>
      </c>
      <c r="B167" s="5" t="s">
        <v>204</v>
      </c>
      <c r="C167" s="7">
        <v>1120142771</v>
      </c>
      <c r="D167" s="6" t="s">
        <v>183</v>
      </c>
      <c r="E167" s="28">
        <v>85.9591836734694</v>
      </c>
      <c r="F167" s="28">
        <v>6.01</v>
      </c>
      <c r="G167" s="28">
        <f>E167*0.85+F167</f>
        <v>79.075306122449</v>
      </c>
      <c r="H167" s="29">
        <v>10</v>
      </c>
      <c r="I167" s="10" t="s">
        <v>23</v>
      </c>
      <c r="J167" s="28">
        <v>82.0175438596491</v>
      </c>
      <c r="K167" s="27">
        <v>4.67545454545455</v>
      </c>
      <c r="L167" s="31">
        <f>J167*0.85+K167</f>
        <v>74.3903668261563</v>
      </c>
      <c r="M167" s="34">
        <v>28</v>
      </c>
      <c r="N167" s="35">
        <f>(H167-M167)/M167</f>
        <v>-0.642857142857143</v>
      </c>
      <c r="O167" s="37" t="s">
        <v>28</v>
      </c>
      <c r="P167" s="27">
        <f>SUM(E167,J167)</f>
        <v>167.976727533118</v>
      </c>
      <c r="Q167" s="29">
        <v>24</v>
      </c>
      <c r="R167" s="39">
        <f>G167+L167</f>
        <v>153.465672948605</v>
      </c>
      <c r="S167" s="37">
        <v>22</v>
      </c>
      <c r="T167" s="40"/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</row>
    <row r="168" ht="17.5" customHeight="1" spans="1:30">
      <c r="A168" s="26">
        <v>166</v>
      </c>
      <c r="B168" s="5" t="s">
        <v>205</v>
      </c>
      <c r="C168" s="7">
        <v>1120142805</v>
      </c>
      <c r="D168" s="6" t="s">
        <v>183</v>
      </c>
      <c r="E168" s="28">
        <v>82.5510204081633</v>
      </c>
      <c r="F168" s="28">
        <v>4.3</v>
      </c>
      <c r="G168" s="28">
        <f>E168*0.85+F168</f>
        <v>74.4683673469388</v>
      </c>
      <c r="H168" s="29">
        <v>33</v>
      </c>
      <c r="I168" s="10" t="s">
        <v>28</v>
      </c>
      <c r="J168" s="28">
        <v>86.8181818181818</v>
      </c>
      <c r="K168" s="27">
        <v>5.16818181818182</v>
      </c>
      <c r="L168" s="31">
        <f>J168*0.85+K168</f>
        <v>78.9636363636364</v>
      </c>
      <c r="M168" s="34">
        <v>14</v>
      </c>
      <c r="N168" s="35">
        <f>(H168-M168)/M168</f>
        <v>1.35714285714286</v>
      </c>
      <c r="O168" s="37" t="s">
        <v>23</v>
      </c>
      <c r="P168" s="27">
        <f>SUM(E168,J168)</f>
        <v>169.369202226345</v>
      </c>
      <c r="Q168" s="29">
        <v>22</v>
      </c>
      <c r="R168" s="39">
        <f>G168+L168</f>
        <v>153.432003710575</v>
      </c>
      <c r="S168" s="37">
        <v>23</v>
      </c>
      <c r="T168" s="40"/>
      <c r="U168" s="41"/>
      <c r="V168" s="41"/>
      <c r="W168" s="41"/>
      <c r="X168" s="41"/>
      <c r="Y168" s="41"/>
      <c r="Z168" s="41"/>
      <c r="AA168" s="41"/>
      <c r="AB168" s="41"/>
      <c r="AC168" s="41"/>
      <c r="AD168" s="41"/>
    </row>
    <row r="169" ht="17.5" customHeight="1" spans="1:30">
      <c r="A169" s="26">
        <v>167</v>
      </c>
      <c r="B169" s="5" t="s">
        <v>206</v>
      </c>
      <c r="C169" s="7">
        <v>1120142799</v>
      </c>
      <c r="D169" s="6" t="s">
        <v>183</v>
      </c>
      <c r="E169" s="28">
        <v>84.5918367346939</v>
      </c>
      <c r="F169" s="28">
        <v>5.32272727272727</v>
      </c>
      <c r="G169" s="28">
        <f>E169*0.85+F169</f>
        <v>77.2257884972171</v>
      </c>
      <c r="H169" s="29">
        <v>18</v>
      </c>
      <c r="I169" s="10" t="s">
        <v>26</v>
      </c>
      <c r="J169" s="28">
        <v>83.2075471698113</v>
      </c>
      <c r="K169" s="27">
        <v>5.09090909090909</v>
      </c>
      <c r="L169" s="31">
        <f>J169*0.85+K169</f>
        <v>75.8173241852487</v>
      </c>
      <c r="M169" s="34">
        <v>25</v>
      </c>
      <c r="N169" s="35">
        <f>(H169-M169)/M169</f>
        <v>-0.28</v>
      </c>
      <c r="O169" s="37" t="s">
        <v>28</v>
      </c>
      <c r="P169" s="27">
        <f>SUM(E169,J169)</f>
        <v>167.799383904505</v>
      </c>
      <c r="Q169" s="29">
        <v>25</v>
      </c>
      <c r="R169" s="39">
        <f>G169+L169</f>
        <v>153.043112682466</v>
      </c>
      <c r="S169" s="37">
        <v>24</v>
      </c>
      <c r="T169" s="40"/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</row>
    <row r="170" ht="17.5" customHeight="1" spans="1:30">
      <c r="A170" s="26">
        <v>168</v>
      </c>
      <c r="B170" s="5" t="s">
        <v>207</v>
      </c>
      <c r="C170" s="7">
        <v>1120142763</v>
      </c>
      <c r="D170" s="6" t="s">
        <v>183</v>
      </c>
      <c r="E170" s="28">
        <v>84.265306122449</v>
      </c>
      <c r="F170" s="28">
        <v>5.21818181818182</v>
      </c>
      <c r="G170" s="28">
        <f>E170*0.85+F170</f>
        <v>76.8436920222635</v>
      </c>
      <c r="H170" s="29">
        <v>21</v>
      </c>
      <c r="I170" s="10" t="s">
        <v>28</v>
      </c>
      <c r="J170" s="28">
        <v>82.2982456140351</v>
      </c>
      <c r="K170" s="27">
        <v>4.86363636363636</v>
      </c>
      <c r="L170" s="31">
        <f>J170*0.85+K170</f>
        <v>74.8171451355662</v>
      </c>
      <c r="M170" s="34">
        <v>27</v>
      </c>
      <c r="N170" s="35">
        <f>(H170-M170)/M170</f>
        <v>-0.222222222222222</v>
      </c>
      <c r="O170" s="37" t="s">
        <v>28</v>
      </c>
      <c r="P170" s="27">
        <f>SUM(E170,J170)</f>
        <v>166.563551736484</v>
      </c>
      <c r="Q170" s="29">
        <v>28</v>
      </c>
      <c r="R170" s="39">
        <f>G170+L170</f>
        <v>151.66083715783</v>
      </c>
      <c r="S170" s="37">
        <v>25</v>
      </c>
      <c r="T170" s="40"/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</row>
    <row r="171" ht="17.5" customHeight="1" spans="1:30">
      <c r="A171" s="26">
        <v>169</v>
      </c>
      <c r="B171" s="5" t="s">
        <v>208</v>
      </c>
      <c r="C171" s="7">
        <v>1120142808</v>
      </c>
      <c r="D171" s="6" t="s">
        <v>183</v>
      </c>
      <c r="E171" s="28">
        <v>80.5102040816327</v>
      </c>
      <c r="F171" s="28">
        <v>3.9</v>
      </c>
      <c r="G171" s="28">
        <f>E171*0.85+F171</f>
        <v>72.3336734693878</v>
      </c>
      <c r="H171" s="29">
        <v>40</v>
      </c>
      <c r="I171" s="10" t="s">
        <v>26</v>
      </c>
      <c r="J171" s="28">
        <v>86.4210526315789</v>
      </c>
      <c r="K171" s="27">
        <v>3.41818181818182</v>
      </c>
      <c r="L171" s="31">
        <f>J171*0.85+K171</f>
        <v>76.8760765550239</v>
      </c>
      <c r="M171" s="34">
        <v>22</v>
      </c>
      <c r="N171" s="35">
        <f>(H171-M171)/M171</f>
        <v>0.818181818181818</v>
      </c>
      <c r="O171" s="37" t="s">
        <v>28</v>
      </c>
      <c r="P171" s="27">
        <f>SUM(E171,J171)</f>
        <v>166.931256713212</v>
      </c>
      <c r="Q171" s="29">
        <v>27</v>
      </c>
      <c r="R171" s="39">
        <f>G171+L171</f>
        <v>149.209750024412</v>
      </c>
      <c r="S171" s="37">
        <v>26</v>
      </c>
      <c r="T171" s="40"/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</row>
    <row r="172" ht="17.5" customHeight="1" spans="1:30">
      <c r="A172" s="26">
        <v>170</v>
      </c>
      <c r="B172" s="5" t="s">
        <v>209</v>
      </c>
      <c r="C172" s="7">
        <v>1120142818</v>
      </c>
      <c r="D172" s="6" t="s">
        <v>183</v>
      </c>
      <c r="E172" s="28">
        <v>82.0204081632653</v>
      </c>
      <c r="F172" s="28">
        <v>3.57727272727273</v>
      </c>
      <c r="G172" s="28">
        <f>E172*0.85+F172</f>
        <v>73.2946196660482</v>
      </c>
      <c r="H172" s="29">
        <v>36</v>
      </c>
      <c r="I172" s="10" t="s">
        <v>28</v>
      </c>
      <c r="J172" s="28">
        <v>85.6666666666667</v>
      </c>
      <c r="K172" s="27">
        <v>2.86818181818182</v>
      </c>
      <c r="L172" s="31">
        <f>J172*0.85+K172</f>
        <v>75.6848484848485</v>
      </c>
      <c r="M172" s="34">
        <v>26</v>
      </c>
      <c r="N172" s="35">
        <f>(H172-M172)/M172</f>
        <v>0.384615384615385</v>
      </c>
      <c r="O172" s="37" t="s">
        <v>28</v>
      </c>
      <c r="P172" s="27">
        <f>SUM(E172,J172)</f>
        <v>167.687074829932</v>
      </c>
      <c r="Q172" s="29">
        <v>26</v>
      </c>
      <c r="R172" s="39">
        <f>G172+L172</f>
        <v>148.979468150897</v>
      </c>
      <c r="S172" s="37">
        <v>27</v>
      </c>
      <c r="T172" s="40"/>
      <c r="U172" s="41"/>
      <c r="V172" s="41"/>
      <c r="W172" s="41"/>
      <c r="X172" s="41"/>
      <c r="Y172" s="41"/>
      <c r="Z172" s="41"/>
      <c r="AA172" s="41"/>
      <c r="AB172" s="41"/>
      <c r="AC172" s="41"/>
      <c r="AD172" s="41"/>
    </row>
    <row r="173" ht="17.5" customHeight="1" spans="1:30">
      <c r="A173" s="26">
        <v>171</v>
      </c>
      <c r="B173" s="5" t="s">
        <v>210</v>
      </c>
      <c r="C173" s="7">
        <v>1120142770</v>
      </c>
      <c r="D173" s="6" t="s">
        <v>183</v>
      </c>
      <c r="E173" s="28">
        <v>82.530612244898</v>
      </c>
      <c r="F173" s="28">
        <v>5.75454545454545</v>
      </c>
      <c r="G173" s="28">
        <f>E173*0.85+F173</f>
        <v>75.9055658627087</v>
      </c>
      <c r="H173" s="29">
        <v>24</v>
      </c>
      <c r="I173" s="10" t="s">
        <v>28</v>
      </c>
      <c r="J173" s="28">
        <v>77.1052631578947</v>
      </c>
      <c r="K173" s="27">
        <v>7.13454545454545</v>
      </c>
      <c r="L173" s="31">
        <f>J173*0.85+K173</f>
        <v>72.674019138756</v>
      </c>
      <c r="M173" s="34">
        <v>32</v>
      </c>
      <c r="N173" s="35">
        <f>(H173-M173)/M173</f>
        <v>-0.25</v>
      </c>
      <c r="O173" s="37" t="s">
        <v>28</v>
      </c>
      <c r="P173" s="27">
        <f>SUM(E173,J173)</f>
        <v>159.635875402793</v>
      </c>
      <c r="Q173" s="29">
        <v>42</v>
      </c>
      <c r="R173" s="39">
        <f>G173+L173</f>
        <v>148.579585001465</v>
      </c>
      <c r="S173" s="37">
        <v>28</v>
      </c>
      <c r="T173" s="40"/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</row>
    <row r="174" ht="17.5" customHeight="1" spans="1:30">
      <c r="A174" s="26">
        <v>172</v>
      </c>
      <c r="B174" s="5" t="s">
        <v>211</v>
      </c>
      <c r="C174" s="7">
        <v>1120142804</v>
      </c>
      <c r="D174" s="6" t="s">
        <v>183</v>
      </c>
      <c r="E174" s="28">
        <v>81.265306122449</v>
      </c>
      <c r="F174" s="28">
        <v>2.8</v>
      </c>
      <c r="G174" s="28">
        <f>E174*0.85+F174</f>
        <v>71.8755102040816</v>
      </c>
      <c r="H174" s="29">
        <v>43</v>
      </c>
      <c r="I174" s="10" t="s">
        <v>26</v>
      </c>
      <c r="J174" s="28">
        <v>87.2075471698113</v>
      </c>
      <c r="K174" s="27">
        <v>2.51818181818182</v>
      </c>
      <c r="L174" s="31">
        <f>J174*0.85+K174</f>
        <v>76.6445969125214</v>
      </c>
      <c r="M174" s="34">
        <v>24</v>
      </c>
      <c r="N174" s="35">
        <f>(H174-M174)/M174</f>
        <v>0.791666666666667</v>
      </c>
      <c r="O174" s="37" t="s">
        <v>28</v>
      </c>
      <c r="P174" s="27">
        <f>SUM(E174,J174)</f>
        <v>168.47285329226</v>
      </c>
      <c r="Q174" s="29">
        <v>23</v>
      </c>
      <c r="R174" s="39">
        <f>G174+L174</f>
        <v>148.520107116603</v>
      </c>
      <c r="S174" s="37">
        <v>29</v>
      </c>
      <c r="T174" s="40"/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</row>
    <row r="175" ht="17.5" customHeight="1" spans="1:30">
      <c r="A175" s="26">
        <v>173</v>
      </c>
      <c r="B175" s="5" t="s">
        <v>212</v>
      </c>
      <c r="C175" s="7">
        <v>1120142762</v>
      </c>
      <c r="D175" s="6" t="s">
        <v>183</v>
      </c>
      <c r="E175" s="28">
        <v>82.7959183673469</v>
      </c>
      <c r="F175" s="28">
        <v>4.77272727272727</v>
      </c>
      <c r="G175" s="28">
        <f>E175*0.85+F175</f>
        <v>75.1492578849721</v>
      </c>
      <c r="H175" s="29">
        <v>30</v>
      </c>
      <c r="I175" s="10" t="s">
        <v>28</v>
      </c>
      <c r="J175" s="28">
        <v>78.0350877192982</v>
      </c>
      <c r="K175" s="27">
        <v>6.54818181818182</v>
      </c>
      <c r="L175" s="31">
        <f>J175*0.85+K175</f>
        <v>72.8780063795853</v>
      </c>
      <c r="M175" s="34">
        <v>30</v>
      </c>
      <c r="N175" s="35">
        <f>(H175-M175)/M175</f>
        <v>0</v>
      </c>
      <c r="O175" s="37" t="s">
        <v>28</v>
      </c>
      <c r="P175" s="27">
        <f>SUM(E175,J175)</f>
        <v>160.831006086645</v>
      </c>
      <c r="Q175" s="29">
        <v>38</v>
      </c>
      <c r="R175" s="39">
        <f>G175+L175</f>
        <v>148.027264264557</v>
      </c>
      <c r="S175" s="37">
        <v>30</v>
      </c>
      <c r="T175" s="40"/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</row>
    <row r="176" ht="17.5" customHeight="1" spans="1:30">
      <c r="A176" s="26">
        <v>174</v>
      </c>
      <c r="B176" s="5" t="s">
        <v>213</v>
      </c>
      <c r="C176" s="7">
        <v>1120142814</v>
      </c>
      <c r="D176" s="6" t="s">
        <v>183</v>
      </c>
      <c r="E176" s="28">
        <v>82.1224489795918</v>
      </c>
      <c r="F176" s="28">
        <v>5.27727272727273</v>
      </c>
      <c r="G176" s="28">
        <f>E176*0.85+F176</f>
        <v>75.0813543599258</v>
      </c>
      <c r="H176" s="29">
        <v>31</v>
      </c>
      <c r="I176" s="10" t="s">
        <v>28</v>
      </c>
      <c r="J176" s="28">
        <v>80.5686274509804</v>
      </c>
      <c r="K176" s="27">
        <v>4.26818181818182</v>
      </c>
      <c r="L176" s="31">
        <f>J176*0.85+K176</f>
        <v>72.7515151515152</v>
      </c>
      <c r="M176" s="34">
        <v>31</v>
      </c>
      <c r="N176" s="35">
        <f>(H176-M176)/M176</f>
        <v>0</v>
      </c>
      <c r="O176" s="37" t="s">
        <v>28</v>
      </c>
      <c r="P176" s="27">
        <f>SUM(E176,J176)</f>
        <v>162.691076430572</v>
      </c>
      <c r="Q176" s="29">
        <v>33</v>
      </c>
      <c r="R176" s="39">
        <f>G176+L176</f>
        <v>147.832869511441</v>
      </c>
      <c r="S176" s="37">
        <v>31</v>
      </c>
      <c r="T176" s="40"/>
      <c r="U176" s="41"/>
      <c r="V176" s="41"/>
      <c r="W176" s="41"/>
      <c r="X176" s="41"/>
      <c r="Y176" s="41"/>
      <c r="Z176" s="41"/>
      <c r="AA176" s="41"/>
      <c r="AB176" s="41"/>
      <c r="AC176" s="41"/>
      <c r="AD176" s="41"/>
    </row>
    <row r="177" ht="17.5" customHeight="1" spans="1:30">
      <c r="A177" s="26">
        <v>175</v>
      </c>
      <c r="B177" s="5" t="s">
        <v>214</v>
      </c>
      <c r="C177" s="7">
        <v>1120142779</v>
      </c>
      <c r="D177" s="6" t="s">
        <v>183</v>
      </c>
      <c r="E177" s="28">
        <v>83.530612244898</v>
      </c>
      <c r="F177" s="28">
        <v>4.16363636363636</v>
      </c>
      <c r="G177" s="28">
        <f>E177*0.85+F177</f>
        <v>75.1646567717997</v>
      </c>
      <c r="H177" s="29">
        <v>29</v>
      </c>
      <c r="I177" s="10" t="s">
        <v>28</v>
      </c>
      <c r="J177" s="28">
        <v>81.8070175438596</v>
      </c>
      <c r="K177" s="27">
        <v>2.99545454545455</v>
      </c>
      <c r="L177" s="31">
        <f>J177*0.85+K177</f>
        <v>72.5314194577352</v>
      </c>
      <c r="M177" s="34">
        <v>33</v>
      </c>
      <c r="N177" s="35">
        <f>(H177-M177)/M177</f>
        <v>-0.121212121212121</v>
      </c>
      <c r="O177" s="37" t="s">
        <v>28</v>
      </c>
      <c r="P177" s="27">
        <f>SUM(E177,J177)</f>
        <v>165.337629788758</v>
      </c>
      <c r="Q177" s="29">
        <v>29</v>
      </c>
      <c r="R177" s="39">
        <f>G177+L177</f>
        <v>147.696076229535</v>
      </c>
      <c r="S177" s="37">
        <v>32</v>
      </c>
      <c r="T177" s="40"/>
      <c r="U177" s="41"/>
      <c r="V177" s="41"/>
      <c r="W177" s="41"/>
      <c r="X177" s="41"/>
      <c r="Y177" s="41"/>
      <c r="Z177" s="41"/>
      <c r="AA177" s="41"/>
      <c r="AB177" s="41"/>
      <c r="AC177" s="41"/>
      <c r="AD177" s="41"/>
    </row>
    <row r="178" ht="17.5" customHeight="1" spans="1:30">
      <c r="A178" s="26">
        <v>176</v>
      </c>
      <c r="B178" s="5" t="s">
        <v>215</v>
      </c>
      <c r="C178" s="7">
        <v>1120142816</v>
      </c>
      <c r="D178" s="6" t="s">
        <v>183</v>
      </c>
      <c r="E178" s="28">
        <v>81.7959183673469</v>
      </c>
      <c r="F178" s="28">
        <v>5.07727272727273</v>
      </c>
      <c r="G178" s="28">
        <f>E178*0.85+F178</f>
        <v>74.6038033395176</v>
      </c>
      <c r="H178" s="29">
        <v>32</v>
      </c>
      <c r="I178" s="10" t="s">
        <v>28</v>
      </c>
      <c r="J178" s="28">
        <v>80.3157894736842</v>
      </c>
      <c r="K178" s="27">
        <v>4.66818181818182</v>
      </c>
      <c r="L178" s="31">
        <f>J178*0.85+K178</f>
        <v>72.9366028708134</v>
      </c>
      <c r="M178" s="34">
        <v>29</v>
      </c>
      <c r="N178" s="35">
        <f>(H178-M178)/M178</f>
        <v>0.103448275862069</v>
      </c>
      <c r="O178" s="37" t="s">
        <v>28</v>
      </c>
      <c r="P178" s="27">
        <f>SUM(E178,J178)</f>
        <v>162.111707841031</v>
      </c>
      <c r="Q178" s="29">
        <v>35</v>
      </c>
      <c r="R178" s="39">
        <f>G178+L178</f>
        <v>147.540406210331</v>
      </c>
      <c r="S178" s="37">
        <v>33</v>
      </c>
      <c r="T178" s="40"/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</row>
    <row r="179" ht="17.5" customHeight="1" spans="1:30">
      <c r="A179" s="26">
        <v>177</v>
      </c>
      <c r="B179" s="5" t="s">
        <v>216</v>
      </c>
      <c r="C179" s="7">
        <v>1120142788</v>
      </c>
      <c r="D179" s="6" t="s">
        <v>183</v>
      </c>
      <c r="E179" s="28">
        <v>82.7142857142857</v>
      </c>
      <c r="F179" s="28">
        <v>4.87272727272727</v>
      </c>
      <c r="G179" s="28">
        <f>E179*0.85+F179</f>
        <v>75.1798701298701</v>
      </c>
      <c r="H179" s="29">
        <v>28</v>
      </c>
      <c r="I179" s="10" t="s">
        <v>28</v>
      </c>
      <c r="J179" s="28">
        <v>78.5789473684211</v>
      </c>
      <c r="K179" s="27">
        <v>4.69090909090909</v>
      </c>
      <c r="L179" s="31">
        <f>J179*0.85+K179</f>
        <v>71.483014354067</v>
      </c>
      <c r="M179" s="34">
        <v>37</v>
      </c>
      <c r="N179" s="35">
        <f>(H179-M179)/M179</f>
        <v>-0.243243243243243</v>
      </c>
      <c r="O179" s="37" t="s">
        <v>26</v>
      </c>
      <c r="P179" s="27">
        <f>SUM(E179,J179)</f>
        <v>161.293233082707</v>
      </c>
      <c r="Q179" s="29">
        <v>36</v>
      </c>
      <c r="R179" s="39">
        <f>G179+L179</f>
        <v>146.662884483937</v>
      </c>
      <c r="S179" s="37">
        <v>34</v>
      </c>
      <c r="T179" s="40"/>
      <c r="U179" s="41"/>
      <c r="V179" s="41"/>
      <c r="W179" s="41"/>
      <c r="X179" s="41"/>
      <c r="Y179" s="41"/>
      <c r="Z179" s="41"/>
      <c r="AA179" s="41"/>
      <c r="AB179" s="41"/>
      <c r="AC179" s="41"/>
      <c r="AD179" s="41"/>
    </row>
    <row r="180" ht="17.5" customHeight="1" spans="1:30">
      <c r="A180" s="26">
        <v>178</v>
      </c>
      <c r="B180" s="5" t="s">
        <v>217</v>
      </c>
      <c r="C180" s="7">
        <v>1120142786</v>
      </c>
      <c r="D180" s="6" t="s">
        <v>183</v>
      </c>
      <c r="E180" s="28">
        <v>81.8163265306122</v>
      </c>
      <c r="F180" s="28">
        <v>5.66818181818182</v>
      </c>
      <c r="G180" s="28">
        <f>E180*0.85+F180</f>
        <v>75.2120593692022</v>
      </c>
      <c r="H180" s="29">
        <v>27</v>
      </c>
      <c r="I180" s="10" t="s">
        <v>28</v>
      </c>
      <c r="J180" s="28">
        <v>77.1132075471698</v>
      </c>
      <c r="K180" s="27">
        <v>5.46363636363636</v>
      </c>
      <c r="L180" s="31">
        <f>J180*0.85+K180</f>
        <v>71.0098627787307</v>
      </c>
      <c r="M180" s="34">
        <v>41</v>
      </c>
      <c r="N180" s="35">
        <f>(H180-M180)/M180</f>
        <v>-0.341463414634146</v>
      </c>
      <c r="O180" s="37" t="s">
        <v>26</v>
      </c>
      <c r="P180" s="27">
        <f>SUM(E180,J180)</f>
        <v>158.929534077782</v>
      </c>
      <c r="Q180" s="29">
        <v>43</v>
      </c>
      <c r="R180" s="39">
        <f>G180+L180</f>
        <v>146.221922147933</v>
      </c>
      <c r="S180" s="37">
        <v>35</v>
      </c>
      <c r="T180" s="40"/>
      <c r="U180" s="41"/>
      <c r="V180" s="41"/>
      <c r="W180" s="41"/>
      <c r="X180" s="41"/>
      <c r="Y180" s="41"/>
      <c r="Z180" s="41"/>
      <c r="AA180" s="41"/>
      <c r="AB180" s="41"/>
      <c r="AC180" s="41"/>
      <c r="AD180" s="41"/>
    </row>
    <row r="181" ht="17.5" customHeight="1" spans="1:30">
      <c r="A181" s="26">
        <v>179</v>
      </c>
      <c r="B181" s="5" t="s">
        <v>218</v>
      </c>
      <c r="C181" s="7">
        <v>1120142794</v>
      </c>
      <c r="D181" s="6" t="s">
        <v>183</v>
      </c>
      <c r="E181" s="28">
        <v>83.8979591836735</v>
      </c>
      <c r="F181" s="28">
        <v>4.24090909090909</v>
      </c>
      <c r="G181" s="28">
        <f>E181*0.85+F181</f>
        <v>75.5541743970316</v>
      </c>
      <c r="H181" s="29">
        <v>25</v>
      </c>
      <c r="I181" s="10" t="s">
        <v>28</v>
      </c>
      <c r="J181" s="28">
        <v>76.6666666666667</v>
      </c>
      <c r="K181" s="27">
        <v>5.19636363636364</v>
      </c>
      <c r="L181" s="31">
        <f>J181*0.85+K181</f>
        <v>70.3630303030303</v>
      </c>
      <c r="M181" s="34">
        <v>45</v>
      </c>
      <c r="N181" s="35">
        <f>(H181-M181)/M181</f>
        <v>-0.444444444444444</v>
      </c>
      <c r="O181" s="37" t="s">
        <v>26</v>
      </c>
      <c r="P181" s="27">
        <f>SUM(E181,J181)</f>
        <v>160.56462585034</v>
      </c>
      <c r="Q181" s="29">
        <v>39</v>
      </c>
      <c r="R181" s="39">
        <f>G181+L181</f>
        <v>145.917204700062</v>
      </c>
      <c r="S181" s="37">
        <v>36</v>
      </c>
      <c r="T181" s="40"/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</row>
    <row r="182" ht="17.5" customHeight="1" spans="1:30">
      <c r="A182" s="26">
        <v>180</v>
      </c>
      <c r="B182" s="5" t="s">
        <v>219</v>
      </c>
      <c r="C182" s="7">
        <v>1120142764</v>
      </c>
      <c r="D182" s="6" t="s">
        <v>183</v>
      </c>
      <c r="E182" s="28">
        <v>83.1224489795918</v>
      </c>
      <c r="F182" s="28">
        <v>3.51818181818182</v>
      </c>
      <c r="G182" s="28">
        <f>E182*0.85+F182</f>
        <v>74.1722634508348</v>
      </c>
      <c r="H182" s="29">
        <v>35</v>
      </c>
      <c r="I182" s="10" t="s">
        <v>28</v>
      </c>
      <c r="J182" s="28">
        <v>80.5471698113208</v>
      </c>
      <c r="K182" s="27">
        <v>2.66363636363636</v>
      </c>
      <c r="L182" s="31">
        <f>J182*0.85+K182</f>
        <v>71.128730703259</v>
      </c>
      <c r="M182" s="34">
        <v>39</v>
      </c>
      <c r="N182" s="35">
        <f>(H182-M182)/M182</f>
        <v>-0.102564102564103</v>
      </c>
      <c r="O182" s="37" t="s">
        <v>26</v>
      </c>
      <c r="P182" s="27">
        <f>SUM(E182,J182)</f>
        <v>163.669618790913</v>
      </c>
      <c r="Q182" s="29">
        <v>31</v>
      </c>
      <c r="R182" s="39">
        <f>G182+L182</f>
        <v>145.300994154094</v>
      </c>
      <c r="S182" s="37">
        <v>37</v>
      </c>
      <c r="T182" s="40"/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</row>
    <row r="183" ht="17.5" customHeight="1" spans="1:30">
      <c r="A183" s="26">
        <v>181</v>
      </c>
      <c r="B183" s="5" t="s">
        <v>220</v>
      </c>
      <c r="C183" s="7">
        <v>1120142801</v>
      </c>
      <c r="D183" s="6" t="s">
        <v>183</v>
      </c>
      <c r="E183" s="28">
        <v>84.3265306122449</v>
      </c>
      <c r="F183" s="28">
        <v>3.71818181818182</v>
      </c>
      <c r="G183" s="28">
        <f>E183*0.85+F183</f>
        <v>75.39573283859</v>
      </c>
      <c r="H183" s="29">
        <v>26</v>
      </c>
      <c r="I183" s="10" t="s">
        <v>28</v>
      </c>
      <c r="J183" s="28">
        <v>78.3921568627451</v>
      </c>
      <c r="K183" s="27">
        <v>3.26363636363636</v>
      </c>
      <c r="L183" s="31">
        <f>J183*0.85+K183</f>
        <v>69.8969696969697</v>
      </c>
      <c r="M183" s="34">
        <v>47</v>
      </c>
      <c r="N183" s="35">
        <f>(H183-M183)/M183</f>
        <v>-0.446808510638298</v>
      </c>
      <c r="O183" s="37" t="s">
        <v>26</v>
      </c>
      <c r="P183" s="27">
        <f>SUM(E183,J183)</f>
        <v>162.71868747499</v>
      </c>
      <c r="Q183" s="29">
        <v>32</v>
      </c>
      <c r="R183" s="39">
        <f>G183+L183</f>
        <v>145.29270253556</v>
      </c>
      <c r="S183" s="37">
        <v>38</v>
      </c>
      <c r="T183" s="40"/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</row>
    <row r="184" ht="17.5" customHeight="1" spans="1:30">
      <c r="A184" s="26">
        <v>182</v>
      </c>
      <c r="B184" s="5" t="s">
        <v>221</v>
      </c>
      <c r="C184" s="7">
        <v>1120142772</v>
      </c>
      <c r="D184" s="6" t="s">
        <v>183</v>
      </c>
      <c r="E184" s="28">
        <v>82.2857142857143</v>
      </c>
      <c r="F184" s="28">
        <v>2.78636363636364</v>
      </c>
      <c r="G184" s="28">
        <f>E184*0.85+F184</f>
        <v>72.7292207792208</v>
      </c>
      <c r="H184" s="29">
        <v>38</v>
      </c>
      <c r="I184" s="10" t="s">
        <v>26</v>
      </c>
      <c r="J184" s="28">
        <v>82.3508771929825</v>
      </c>
      <c r="K184" s="27">
        <v>2.10909090909091</v>
      </c>
      <c r="L184" s="31">
        <f>J184*0.85+K184</f>
        <v>72.107336523126</v>
      </c>
      <c r="M184" s="34">
        <v>34</v>
      </c>
      <c r="N184" s="35">
        <f>(H184-M184)/M184</f>
        <v>0.117647058823529</v>
      </c>
      <c r="O184" s="37" t="s">
        <v>28</v>
      </c>
      <c r="P184" s="27">
        <f>SUM(E184,J184)</f>
        <v>164.636591478697</v>
      </c>
      <c r="Q184" s="29">
        <v>30</v>
      </c>
      <c r="R184" s="39">
        <f>G184+L184</f>
        <v>144.836557302347</v>
      </c>
      <c r="S184" s="37">
        <v>39</v>
      </c>
      <c r="T184" s="40"/>
      <c r="U184" s="41"/>
      <c r="V184" s="41"/>
      <c r="W184" s="41"/>
      <c r="X184" s="41"/>
      <c r="Y184" s="41"/>
      <c r="Z184" s="41"/>
      <c r="AA184" s="41"/>
      <c r="AB184" s="41"/>
      <c r="AC184" s="41"/>
      <c r="AD184" s="41"/>
    </row>
    <row r="185" ht="17.5" customHeight="1" spans="1:30">
      <c r="A185" s="26">
        <v>183</v>
      </c>
      <c r="B185" s="5" t="s">
        <v>222</v>
      </c>
      <c r="C185" s="7">
        <v>1120142820</v>
      </c>
      <c r="D185" s="6" t="s">
        <v>183</v>
      </c>
      <c r="E185" s="28">
        <v>80.7551020408163</v>
      </c>
      <c r="F185" s="28">
        <v>3.81818181818182</v>
      </c>
      <c r="G185" s="28">
        <f>E185*0.85+F185</f>
        <v>72.4600185528757</v>
      </c>
      <c r="H185" s="29">
        <v>39</v>
      </c>
      <c r="I185" s="10" t="s">
        <v>26</v>
      </c>
      <c r="J185" s="28">
        <v>78.1132075471698</v>
      </c>
      <c r="K185" s="27">
        <v>5.64545454545455</v>
      </c>
      <c r="L185" s="31">
        <f>J185*0.85+K185</f>
        <v>72.0416809605489</v>
      </c>
      <c r="M185" s="34">
        <v>35</v>
      </c>
      <c r="N185" s="35">
        <f>(H185-M185)/M185</f>
        <v>0.114285714285714</v>
      </c>
      <c r="O185" s="37" t="s">
        <v>28</v>
      </c>
      <c r="P185" s="27">
        <f>SUM(E185,J185)</f>
        <v>158.868309587986</v>
      </c>
      <c r="Q185" s="29">
        <v>44</v>
      </c>
      <c r="R185" s="39">
        <f>G185+L185</f>
        <v>144.501699513425</v>
      </c>
      <c r="S185" s="37">
        <v>40</v>
      </c>
      <c r="T185" s="40"/>
      <c r="U185" s="41"/>
      <c r="V185" s="41"/>
      <c r="W185" s="41"/>
      <c r="X185" s="41"/>
      <c r="Y185" s="41"/>
      <c r="Z185" s="41"/>
      <c r="AA185" s="41"/>
      <c r="AB185" s="41"/>
      <c r="AC185" s="41"/>
      <c r="AD185" s="41"/>
    </row>
    <row r="186" ht="17.5" customHeight="1" spans="1:30">
      <c r="A186" s="26">
        <v>184</v>
      </c>
      <c r="B186" s="5" t="s">
        <v>223</v>
      </c>
      <c r="C186" s="7">
        <v>1120142761</v>
      </c>
      <c r="D186" s="6" t="s">
        <v>183</v>
      </c>
      <c r="E186" s="28">
        <v>82.6734693877551</v>
      </c>
      <c r="F186" s="28">
        <v>2.96818181818182</v>
      </c>
      <c r="G186" s="28">
        <f>E186*0.85+F186</f>
        <v>73.2406307977737</v>
      </c>
      <c r="H186" s="29">
        <v>37</v>
      </c>
      <c r="I186" s="10" t="s">
        <v>28</v>
      </c>
      <c r="J186" s="28">
        <v>80</v>
      </c>
      <c r="K186" s="27">
        <v>3.06363636363636</v>
      </c>
      <c r="L186" s="31">
        <f>J186*0.85+K186</f>
        <v>71.0636363636364</v>
      </c>
      <c r="M186" s="34">
        <v>40</v>
      </c>
      <c r="N186" s="35">
        <f>(H186-M186)/M186</f>
        <v>-0.075</v>
      </c>
      <c r="O186" s="37" t="s">
        <v>26</v>
      </c>
      <c r="P186" s="27">
        <f>SUM(E186,J186)</f>
        <v>162.673469387755</v>
      </c>
      <c r="Q186" s="29">
        <v>34</v>
      </c>
      <c r="R186" s="39">
        <f>G186+L186</f>
        <v>144.30426716141</v>
      </c>
      <c r="S186" s="37">
        <v>41</v>
      </c>
      <c r="T186" s="40"/>
      <c r="U186" s="41"/>
      <c r="V186" s="41"/>
      <c r="W186" s="41"/>
      <c r="X186" s="41"/>
      <c r="Y186" s="41"/>
      <c r="Z186" s="41"/>
      <c r="AA186" s="41"/>
      <c r="AB186" s="41"/>
      <c r="AC186" s="41"/>
      <c r="AD186" s="41"/>
    </row>
    <row r="187" ht="17.5" customHeight="1" spans="1:30">
      <c r="A187" s="26">
        <v>185</v>
      </c>
      <c r="B187" s="5" t="s">
        <v>224</v>
      </c>
      <c r="C187" s="7">
        <v>1120142785</v>
      </c>
      <c r="D187" s="6" t="s">
        <v>183</v>
      </c>
      <c r="E187" s="28">
        <v>80.0408163265306</v>
      </c>
      <c r="F187" s="28">
        <v>3.22727272727273</v>
      </c>
      <c r="G187" s="28">
        <f>E187*0.85+F187</f>
        <v>71.2619666048237</v>
      </c>
      <c r="H187" s="29">
        <v>46</v>
      </c>
      <c r="I187" s="10" t="s">
        <v>26</v>
      </c>
      <c r="J187" s="28">
        <v>80.9090909090909</v>
      </c>
      <c r="K187" s="27">
        <v>3.10909090909091</v>
      </c>
      <c r="L187" s="31">
        <f>J187*0.85+K187</f>
        <v>71.8818181818182</v>
      </c>
      <c r="M187" s="34">
        <v>36</v>
      </c>
      <c r="N187" s="35">
        <f>(H187-M187)/M187</f>
        <v>0.277777777777778</v>
      </c>
      <c r="O187" s="37" t="s">
        <v>26</v>
      </c>
      <c r="P187" s="27">
        <f>SUM(E187,J187)</f>
        <v>160.949907235622</v>
      </c>
      <c r="Q187" s="29">
        <v>37</v>
      </c>
      <c r="R187" s="39">
        <f>G187+L187</f>
        <v>143.143784786642</v>
      </c>
      <c r="S187" s="37">
        <v>42</v>
      </c>
      <c r="T187" s="40"/>
      <c r="U187" s="41"/>
      <c r="V187" s="41"/>
      <c r="W187" s="41"/>
      <c r="X187" s="41"/>
      <c r="Y187" s="41"/>
      <c r="Z187" s="41"/>
      <c r="AA187" s="41"/>
      <c r="AB187" s="41"/>
      <c r="AC187" s="41"/>
      <c r="AD187" s="41"/>
    </row>
    <row r="188" ht="17.5" customHeight="1" spans="1:30">
      <c r="A188" s="26">
        <v>186</v>
      </c>
      <c r="B188" s="5" t="s">
        <v>225</v>
      </c>
      <c r="C188" s="7">
        <v>1120142791</v>
      </c>
      <c r="D188" s="6" t="s">
        <v>183</v>
      </c>
      <c r="E188" s="28">
        <v>80.8367346938775</v>
      </c>
      <c r="F188" s="28">
        <v>3.45454545454545</v>
      </c>
      <c r="G188" s="28">
        <f>E188*0.85+F188</f>
        <v>72.1657699443413</v>
      </c>
      <c r="H188" s="29">
        <v>42</v>
      </c>
      <c r="I188" s="10" t="s">
        <v>26</v>
      </c>
      <c r="J188" s="28">
        <v>79.188679245283</v>
      </c>
      <c r="K188" s="27">
        <v>3.05454545454545</v>
      </c>
      <c r="L188" s="31">
        <f>J188*0.85+K188</f>
        <v>70.364922813036</v>
      </c>
      <c r="M188" s="34">
        <v>44</v>
      </c>
      <c r="N188" s="35">
        <f>(H188-M188)/M188</f>
        <v>-0.0454545454545455</v>
      </c>
      <c r="O188" s="37" t="s">
        <v>26</v>
      </c>
      <c r="P188" s="27">
        <f>SUM(E188,J188)</f>
        <v>160.025413939161</v>
      </c>
      <c r="Q188" s="29">
        <v>41</v>
      </c>
      <c r="R188" s="39">
        <f>G188+L188</f>
        <v>142.530692757377</v>
      </c>
      <c r="S188" s="37">
        <v>43</v>
      </c>
      <c r="T188" s="40"/>
      <c r="U188" s="41"/>
      <c r="V188" s="41"/>
      <c r="W188" s="41"/>
      <c r="X188" s="41"/>
      <c r="Y188" s="41"/>
      <c r="Z188" s="41"/>
      <c r="AA188" s="41"/>
      <c r="AB188" s="41"/>
      <c r="AC188" s="41"/>
      <c r="AD188" s="41"/>
    </row>
    <row r="189" ht="17.5" customHeight="1" spans="1:30">
      <c r="A189" s="26">
        <v>187</v>
      </c>
      <c r="B189" s="5" t="s">
        <v>226</v>
      </c>
      <c r="C189" s="7">
        <v>1120142822</v>
      </c>
      <c r="D189" s="6" t="s">
        <v>183</v>
      </c>
      <c r="E189" s="28">
        <v>80.4489795918367</v>
      </c>
      <c r="F189" s="28">
        <v>2.46818181818182</v>
      </c>
      <c r="G189" s="28">
        <f>E189*0.85+F189</f>
        <v>70.849814471243</v>
      </c>
      <c r="H189" s="29">
        <v>49</v>
      </c>
      <c r="I189" s="10" t="s">
        <v>26</v>
      </c>
      <c r="J189" s="28">
        <v>79.7924528301887</v>
      </c>
      <c r="K189" s="27">
        <v>2.69545454545455</v>
      </c>
      <c r="L189" s="31">
        <f>J189*0.85+K189</f>
        <v>70.5190394511149</v>
      </c>
      <c r="M189" s="34">
        <v>43</v>
      </c>
      <c r="N189" s="35">
        <f>(H189-M189)/M189</f>
        <v>0.13953488372093</v>
      </c>
      <c r="O189" s="37" t="s">
        <v>26</v>
      </c>
      <c r="P189" s="27">
        <f>SUM(E189,J189)</f>
        <v>160.241432422025</v>
      </c>
      <c r="Q189" s="29">
        <v>40</v>
      </c>
      <c r="R189" s="39">
        <f>G189+L189</f>
        <v>141.368853922358</v>
      </c>
      <c r="S189" s="37">
        <v>44</v>
      </c>
      <c r="T189" s="40"/>
      <c r="U189" s="41"/>
      <c r="V189" s="41"/>
      <c r="W189" s="41"/>
      <c r="X189" s="41"/>
      <c r="Y189" s="41"/>
      <c r="Z189" s="41"/>
      <c r="AA189" s="41"/>
      <c r="AB189" s="41"/>
      <c r="AC189" s="41"/>
      <c r="AD189" s="41"/>
    </row>
    <row r="190" ht="17.5" customHeight="1" spans="1:30">
      <c r="A190" s="26">
        <v>188</v>
      </c>
      <c r="B190" s="5" t="s">
        <v>227</v>
      </c>
      <c r="C190" s="7">
        <v>1120142803</v>
      </c>
      <c r="D190" s="6" t="s">
        <v>183</v>
      </c>
      <c r="E190" s="28">
        <v>80.8571428571429</v>
      </c>
      <c r="F190" s="28">
        <v>2.7</v>
      </c>
      <c r="G190" s="28">
        <f>E190*0.85+F190</f>
        <v>71.4285714285715</v>
      </c>
      <c r="H190" s="29">
        <v>44</v>
      </c>
      <c r="I190" s="10" t="s">
        <v>26</v>
      </c>
      <c r="J190" s="28">
        <v>77.4716981132076</v>
      </c>
      <c r="K190" s="27">
        <v>3.01818181818182</v>
      </c>
      <c r="L190" s="31">
        <f>J190*0.85+K190</f>
        <v>68.8691252144083</v>
      </c>
      <c r="M190" s="34">
        <v>48</v>
      </c>
      <c r="N190" s="35">
        <f>(H190-M190)/M190</f>
        <v>-0.0833333333333333</v>
      </c>
      <c r="O190" s="37" t="s">
        <v>26</v>
      </c>
      <c r="P190" s="27">
        <f>SUM(E190,J190)</f>
        <v>158.32884097035</v>
      </c>
      <c r="Q190" s="29">
        <v>45</v>
      </c>
      <c r="R190" s="39">
        <f>G190+L190</f>
        <v>140.29769664298</v>
      </c>
      <c r="S190" s="37">
        <v>45</v>
      </c>
      <c r="T190" s="40"/>
      <c r="U190" s="41"/>
      <c r="V190" s="41"/>
      <c r="W190" s="41"/>
      <c r="X190" s="41"/>
      <c r="Y190" s="41"/>
      <c r="Z190" s="41"/>
      <c r="AA190" s="41"/>
      <c r="AB190" s="41"/>
      <c r="AC190" s="41"/>
      <c r="AD190" s="41"/>
    </row>
    <row r="191" ht="17.5" customHeight="1" spans="1:30">
      <c r="A191" s="26">
        <v>189</v>
      </c>
      <c r="B191" s="5" t="s">
        <v>228</v>
      </c>
      <c r="C191" s="7">
        <v>1120142778</v>
      </c>
      <c r="D191" s="6" t="s">
        <v>183</v>
      </c>
      <c r="E191" s="28">
        <v>76.5714285714286</v>
      </c>
      <c r="F191" s="28">
        <v>4.08636363636364</v>
      </c>
      <c r="G191" s="28">
        <f>E191*0.85+F191</f>
        <v>69.1720779220779</v>
      </c>
      <c r="H191" s="29">
        <v>56</v>
      </c>
      <c r="I191" s="10" t="s">
        <v>26</v>
      </c>
      <c r="J191" s="28">
        <v>78.3333333333333</v>
      </c>
      <c r="K191" s="27">
        <v>4.30909090909091</v>
      </c>
      <c r="L191" s="31">
        <f>J191*0.85+K191</f>
        <v>70.8924242424242</v>
      </c>
      <c r="M191" s="34">
        <v>42</v>
      </c>
      <c r="N191" s="35">
        <f>(H191-M191)/M191</f>
        <v>0.333333333333333</v>
      </c>
      <c r="O191" s="37" t="s">
        <v>26</v>
      </c>
      <c r="P191" s="27">
        <f>SUM(E191,J191)</f>
        <v>154.904761904762</v>
      </c>
      <c r="Q191" s="29">
        <v>49</v>
      </c>
      <c r="R191" s="39">
        <f>G191+L191</f>
        <v>140.064502164502</v>
      </c>
      <c r="S191" s="37">
        <v>46</v>
      </c>
      <c r="T191" s="40"/>
      <c r="U191" s="41"/>
      <c r="V191" s="41"/>
      <c r="W191" s="41"/>
      <c r="X191" s="41"/>
      <c r="Y191" s="41"/>
      <c r="Z191" s="41"/>
      <c r="AA191" s="41"/>
      <c r="AB191" s="41"/>
      <c r="AC191" s="41"/>
      <c r="AD191" s="41"/>
    </row>
    <row r="192" ht="17.5" customHeight="1" spans="1:30">
      <c r="A192" s="26">
        <v>190</v>
      </c>
      <c r="B192" s="5" t="s">
        <v>229</v>
      </c>
      <c r="C192" s="7">
        <v>1120142792</v>
      </c>
      <c r="D192" s="6" t="s">
        <v>183</v>
      </c>
      <c r="E192" s="28">
        <v>77.7959183673469</v>
      </c>
      <c r="F192" s="28">
        <v>3.76818181818182</v>
      </c>
      <c r="G192" s="28">
        <f>E192*0.85+F192</f>
        <v>69.8947124304267</v>
      </c>
      <c r="H192" s="29">
        <v>54</v>
      </c>
      <c r="I192" s="10" t="s">
        <v>26</v>
      </c>
      <c r="J192" s="28">
        <v>78.6078431372549</v>
      </c>
      <c r="K192" s="27">
        <v>3.16363636363636</v>
      </c>
      <c r="L192" s="31">
        <f>J192*0.85+K192</f>
        <v>69.980303030303</v>
      </c>
      <c r="M192" s="34">
        <v>46</v>
      </c>
      <c r="N192" s="35">
        <f>(H192-M192)/M192</f>
        <v>0.173913043478261</v>
      </c>
      <c r="O192" s="37" t="s">
        <v>26</v>
      </c>
      <c r="P192" s="27">
        <f>SUM(E192,J192)</f>
        <v>156.403761504602</v>
      </c>
      <c r="Q192" s="29">
        <v>47</v>
      </c>
      <c r="R192" s="39">
        <f>G192+L192</f>
        <v>139.87501546073</v>
      </c>
      <c r="S192" s="37">
        <v>47</v>
      </c>
      <c r="T192" s="40"/>
      <c r="U192" s="41"/>
      <c r="V192" s="41"/>
      <c r="W192" s="41"/>
      <c r="X192" s="41"/>
      <c r="Y192" s="41"/>
      <c r="Z192" s="41"/>
      <c r="AA192" s="41"/>
      <c r="AB192" s="41"/>
      <c r="AC192" s="41"/>
      <c r="AD192" s="41"/>
    </row>
    <row r="193" ht="17.5" customHeight="1" spans="1:30">
      <c r="A193" s="26">
        <v>191</v>
      </c>
      <c r="B193" s="5" t="s">
        <v>230</v>
      </c>
      <c r="C193" s="7">
        <v>1120142769</v>
      </c>
      <c r="D193" s="6" t="s">
        <v>183</v>
      </c>
      <c r="E193" s="28">
        <v>79.3877551020408</v>
      </c>
      <c r="F193" s="28">
        <v>3.71363636363636</v>
      </c>
      <c r="G193" s="28">
        <f>E193*0.85+F193</f>
        <v>71.193228200371</v>
      </c>
      <c r="H193" s="29">
        <v>47</v>
      </c>
      <c r="I193" s="10" t="s">
        <v>26</v>
      </c>
      <c r="J193" s="28">
        <v>77.0350877192982</v>
      </c>
      <c r="K193" s="27">
        <v>2.79545454545455</v>
      </c>
      <c r="L193" s="31">
        <f>J193*0.85+K193</f>
        <v>68.275279106858</v>
      </c>
      <c r="M193" s="34">
        <v>50</v>
      </c>
      <c r="N193" s="35">
        <f>(H193-M193)/M193</f>
        <v>-0.06</v>
      </c>
      <c r="O193" s="37" t="s">
        <v>26</v>
      </c>
      <c r="P193" s="27">
        <f>SUM(E193,J193)</f>
        <v>156.422842821339</v>
      </c>
      <c r="Q193" s="29">
        <v>46</v>
      </c>
      <c r="R193" s="39">
        <f>G193+L193</f>
        <v>139.468507307229</v>
      </c>
      <c r="S193" s="37">
        <v>48</v>
      </c>
      <c r="T193" s="40"/>
      <c r="U193" s="41"/>
      <c r="V193" s="41"/>
      <c r="W193" s="41"/>
      <c r="X193" s="41"/>
      <c r="Y193" s="41"/>
      <c r="Z193" s="41"/>
      <c r="AA193" s="41"/>
      <c r="AB193" s="41"/>
      <c r="AC193" s="41"/>
      <c r="AD193" s="41"/>
    </row>
    <row r="194" ht="17.5" customHeight="1" spans="1:30">
      <c r="A194" s="26">
        <v>192</v>
      </c>
      <c r="B194" s="5" t="s">
        <v>231</v>
      </c>
      <c r="C194" s="7">
        <v>1120142811</v>
      </c>
      <c r="D194" s="6" t="s">
        <v>183</v>
      </c>
      <c r="E194" s="28">
        <v>75.1020408163265</v>
      </c>
      <c r="F194" s="28">
        <v>4.12272727272727</v>
      </c>
      <c r="G194" s="28">
        <f>E194*0.85+F194</f>
        <v>67.9594619666048</v>
      </c>
      <c r="H194" s="29">
        <v>57</v>
      </c>
      <c r="I194" s="10" t="s">
        <v>26</v>
      </c>
      <c r="J194" s="28">
        <v>79.7254901960784</v>
      </c>
      <c r="K194" s="27">
        <v>3.55</v>
      </c>
      <c r="L194" s="31">
        <f>J194*0.85+K194</f>
        <v>71.3166666666666</v>
      </c>
      <c r="M194" s="34">
        <v>38</v>
      </c>
      <c r="N194" s="35">
        <f>(H194-M194)/M194</f>
        <v>0.5</v>
      </c>
      <c r="O194" s="37" t="s">
        <v>26</v>
      </c>
      <c r="P194" s="27">
        <f>SUM(E194,J194)</f>
        <v>154.827531012405</v>
      </c>
      <c r="Q194" s="29">
        <v>50</v>
      </c>
      <c r="R194" s="39">
        <f>G194+L194</f>
        <v>139.276128633271</v>
      </c>
      <c r="S194" s="37">
        <v>49</v>
      </c>
      <c r="T194" s="40"/>
      <c r="U194" s="41"/>
      <c r="V194" s="41"/>
      <c r="W194" s="41"/>
      <c r="X194" s="41"/>
      <c r="Y194" s="41"/>
      <c r="Z194" s="41"/>
      <c r="AA194" s="41"/>
      <c r="AB194" s="41"/>
      <c r="AC194" s="41"/>
      <c r="AD194" s="41"/>
    </row>
    <row r="195" ht="17.5" customHeight="1" spans="1:30">
      <c r="A195" s="26">
        <v>193</v>
      </c>
      <c r="B195" s="5" t="s">
        <v>232</v>
      </c>
      <c r="C195" s="7">
        <v>1120142819</v>
      </c>
      <c r="D195" s="6" t="s">
        <v>183</v>
      </c>
      <c r="E195" s="28">
        <v>79.4285714285714</v>
      </c>
      <c r="F195" s="28">
        <v>2.96818181818182</v>
      </c>
      <c r="G195" s="28">
        <f>E195*0.85+F195</f>
        <v>70.4824675324675</v>
      </c>
      <c r="H195" s="29">
        <v>51</v>
      </c>
      <c r="I195" s="10" t="s">
        <v>26</v>
      </c>
      <c r="J195" s="28">
        <v>76.4905660377358</v>
      </c>
      <c r="K195" s="27">
        <v>3.59545454545455</v>
      </c>
      <c r="L195" s="31">
        <f>J195*0.85+K195</f>
        <v>68.61243567753</v>
      </c>
      <c r="M195" s="34">
        <v>49</v>
      </c>
      <c r="N195" s="35">
        <f>(H195-M195)/M195</f>
        <v>0.0408163265306122</v>
      </c>
      <c r="O195" s="37" t="s">
        <v>26</v>
      </c>
      <c r="P195" s="27">
        <f>SUM(E195,J195)</f>
        <v>155.919137466307</v>
      </c>
      <c r="Q195" s="29">
        <v>48</v>
      </c>
      <c r="R195" s="39">
        <f>G195+L195</f>
        <v>139.094903209997</v>
      </c>
      <c r="S195" s="37">
        <v>50</v>
      </c>
      <c r="T195" s="40"/>
      <c r="U195" s="41"/>
      <c r="V195" s="41"/>
      <c r="W195" s="41"/>
      <c r="X195" s="41"/>
      <c r="Y195" s="41"/>
      <c r="Z195" s="41"/>
      <c r="AA195" s="41"/>
      <c r="AB195" s="41"/>
      <c r="AC195" s="41"/>
      <c r="AD195" s="41"/>
    </row>
    <row r="196" ht="17.5" customHeight="1" spans="1:30">
      <c r="A196" s="26">
        <v>194</v>
      </c>
      <c r="B196" s="5" t="s">
        <v>233</v>
      </c>
      <c r="C196" s="7">
        <v>1120142781</v>
      </c>
      <c r="D196" s="6" t="s">
        <v>183</v>
      </c>
      <c r="E196" s="28">
        <v>81.2244897959184</v>
      </c>
      <c r="F196" s="28">
        <v>3.25454545454545</v>
      </c>
      <c r="G196" s="28">
        <f>E196*0.85+F196</f>
        <v>72.2953617810761</v>
      </c>
      <c r="H196" s="29">
        <v>41</v>
      </c>
      <c r="I196" s="10" t="s">
        <v>26</v>
      </c>
      <c r="J196" s="28">
        <v>73.4901960784314</v>
      </c>
      <c r="K196" s="27">
        <v>2.75454545454545</v>
      </c>
      <c r="L196" s="31">
        <f>J196*0.85+K196</f>
        <v>65.2212121212121</v>
      </c>
      <c r="M196" s="34">
        <v>55</v>
      </c>
      <c r="N196" s="35">
        <f>(H196-M196)/M196</f>
        <v>-0.254545454545455</v>
      </c>
      <c r="O196" s="37" t="s">
        <v>26</v>
      </c>
      <c r="P196" s="27">
        <f>SUM(E196,J196)</f>
        <v>154.71468587435</v>
      </c>
      <c r="Q196" s="29">
        <v>51</v>
      </c>
      <c r="R196" s="39">
        <f>G196+L196</f>
        <v>137.516573902288</v>
      </c>
      <c r="S196" s="37">
        <v>51</v>
      </c>
      <c r="T196" s="40"/>
      <c r="U196" s="41"/>
      <c r="V196" s="41"/>
      <c r="W196" s="41"/>
      <c r="X196" s="41"/>
      <c r="Y196" s="41"/>
      <c r="Z196" s="41"/>
      <c r="AA196" s="41"/>
      <c r="AB196" s="41"/>
      <c r="AC196" s="41"/>
      <c r="AD196" s="41"/>
    </row>
    <row r="197" ht="17.5" customHeight="1" spans="1:30">
      <c r="A197" s="26">
        <v>195</v>
      </c>
      <c r="B197" s="5" t="s">
        <v>234</v>
      </c>
      <c r="C197" s="7">
        <v>1120142790</v>
      </c>
      <c r="D197" s="6" t="s">
        <v>183</v>
      </c>
      <c r="E197" s="28">
        <v>77.7142857142857</v>
      </c>
      <c r="F197" s="28">
        <v>4.82727272727273</v>
      </c>
      <c r="G197" s="28">
        <f>E197*0.85+F197</f>
        <v>70.8844155844156</v>
      </c>
      <c r="H197" s="29">
        <v>48</v>
      </c>
      <c r="I197" s="10" t="s">
        <v>26</v>
      </c>
      <c r="J197" s="28">
        <v>72.6491228070175</v>
      </c>
      <c r="K197" s="27">
        <v>4.50909090909091</v>
      </c>
      <c r="L197" s="31">
        <f>J197*0.85+K197</f>
        <v>66.2608452950558</v>
      </c>
      <c r="M197" s="34">
        <v>53</v>
      </c>
      <c r="N197" s="35">
        <f>(H197-M197)/M197</f>
        <v>-0.0943396226415094</v>
      </c>
      <c r="O197" s="37" t="s">
        <v>26</v>
      </c>
      <c r="P197" s="27">
        <f>SUM(E197,J197)</f>
        <v>150.363408521303</v>
      </c>
      <c r="Q197" s="29">
        <v>56</v>
      </c>
      <c r="R197" s="39">
        <f>G197+L197</f>
        <v>137.145260879471</v>
      </c>
      <c r="S197" s="37">
        <v>52</v>
      </c>
      <c r="T197" s="40"/>
      <c r="U197" s="41"/>
      <c r="V197" s="41"/>
      <c r="W197" s="41"/>
      <c r="X197" s="41"/>
      <c r="Y197" s="41"/>
      <c r="Z197" s="41"/>
      <c r="AA197" s="41"/>
      <c r="AB197" s="41"/>
      <c r="AC197" s="41"/>
      <c r="AD197" s="41"/>
    </row>
    <row r="198" ht="17.5" customHeight="1" spans="1:30">
      <c r="A198" s="26">
        <v>196</v>
      </c>
      <c r="B198" s="5" t="s">
        <v>235</v>
      </c>
      <c r="C198" s="7">
        <v>1120142765</v>
      </c>
      <c r="D198" s="6" t="s">
        <v>183</v>
      </c>
      <c r="E198" s="28">
        <v>76.7959183673469</v>
      </c>
      <c r="F198" s="28">
        <v>4.77272727272727</v>
      </c>
      <c r="G198" s="28">
        <f>E198*0.85+F198</f>
        <v>70.0492578849721</v>
      </c>
      <c r="H198" s="29">
        <v>52</v>
      </c>
      <c r="I198" s="10" t="s">
        <v>26</v>
      </c>
      <c r="J198" s="28">
        <v>73.4716981132076</v>
      </c>
      <c r="K198" s="27">
        <v>4.46818181818182</v>
      </c>
      <c r="L198" s="31">
        <f>J198*0.85+K198</f>
        <v>66.9191252144083</v>
      </c>
      <c r="M198" s="34">
        <v>52</v>
      </c>
      <c r="N198" s="35">
        <f>(H198-M198)/M198</f>
        <v>0</v>
      </c>
      <c r="O198" s="37" t="s">
        <v>26</v>
      </c>
      <c r="P198" s="27">
        <f>SUM(E198,J198)</f>
        <v>150.267616480554</v>
      </c>
      <c r="Q198" s="29">
        <v>57</v>
      </c>
      <c r="R198" s="39">
        <f>G198+L198</f>
        <v>136.96838309938</v>
      </c>
      <c r="S198" s="37">
        <v>53</v>
      </c>
      <c r="T198" s="40"/>
      <c r="U198" s="41"/>
      <c r="V198" s="41"/>
      <c r="W198" s="41"/>
      <c r="X198" s="41"/>
      <c r="Y198" s="41"/>
      <c r="Z198" s="41"/>
      <c r="AA198" s="41"/>
      <c r="AB198" s="41"/>
      <c r="AC198" s="41"/>
      <c r="AD198" s="41"/>
    </row>
    <row r="199" ht="17.5" customHeight="1" spans="1:30">
      <c r="A199" s="26">
        <v>197</v>
      </c>
      <c r="B199" s="5" t="s">
        <v>236</v>
      </c>
      <c r="C199" s="7">
        <v>1120142812</v>
      </c>
      <c r="D199" s="6" t="s">
        <v>183</v>
      </c>
      <c r="E199" s="28">
        <v>80.7959183673469</v>
      </c>
      <c r="F199" s="28">
        <v>2.72272727272727</v>
      </c>
      <c r="G199" s="28">
        <f>E199*0.85+F199</f>
        <v>71.3992578849721</v>
      </c>
      <c r="H199" s="29">
        <v>45</v>
      </c>
      <c r="I199" s="10" t="s">
        <v>26</v>
      </c>
      <c r="J199" s="28">
        <v>72</v>
      </c>
      <c r="K199" s="27">
        <v>3.05</v>
      </c>
      <c r="L199" s="31">
        <f>J199*0.85+K199</f>
        <v>64.25</v>
      </c>
      <c r="M199" s="34">
        <v>58</v>
      </c>
      <c r="N199" s="35">
        <f>(H199-M199)/M199</f>
        <v>-0.224137931034483</v>
      </c>
      <c r="O199" s="37" t="s">
        <v>26</v>
      </c>
      <c r="P199" s="27">
        <f>SUM(E199,J199)</f>
        <v>152.795918367347</v>
      </c>
      <c r="Q199" s="29">
        <v>54</v>
      </c>
      <c r="R199" s="39">
        <f>G199+L199</f>
        <v>135.649257884972</v>
      </c>
      <c r="S199" s="37">
        <v>54</v>
      </c>
      <c r="T199" s="40"/>
      <c r="U199" s="41"/>
      <c r="V199" s="41"/>
      <c r="W199" s="41"/>
      <c r="X199" s="41"/>
      <c r="Y199" s="41"/>
      <c r="Z199" s="41"/>
      <c r="AA199" s="41"/>
      <c r="AB199" s="41"/>
      <c r="AC199" s="41"/>
      <c r="AD199" s="41"/>
    </row>
    <row r="200" ht="17.5" customHeight="1" spans="1:30">
      <c r="A200" s="26">
        <v>198</v>
      </c>
      <c r="B200" s="5" t="s">
        <v>237</v>
      </c>
      <c r="C200" s="7">
        <v>1120142760</v>
      </c>
      <c r="D200" s="6" t="s">
        <v>183</v>
      </c>
      <c r="E200" s="28">
        <v>76.3061224489796</v>
      </c>
      <c r="F200" s="28">
        <v>2.73636363636364</v>
      </c>
      <c r="G200" s="28">
        <f>E200*0.85+F200</f>
        <v>67.5965677179963</v>
      </c>
      <c r="H200" s="29">
        <v>58</v>
      </c>
      <c r="I200" s="10" t="s">
        <v>26</v>
      </c>
      <c r="J200" s="28">
        <v>77.2727272727273</v>
      </c>
      <c r="K200" s="27">
        <v>2.30909090909091</v>
      </c>
      <c r="L200" s="31">
        <f>J200*0.85+K200</f>
        <v>67.9909090909091</v>
      </c>
      <c r="M200" s="34">
        <v>51</v>
      </c>
      <c r="N200" s="35">
        <f>(H200-M200)/M200</f>
        <v>0.137254901960784</v>
      </c>
      <c r="O200" s="37" t="s">
        <v>26</v>
      </c>
      <c r="P200" s="27">
        <f>SUM(E200,J200)</f>
        <v>153.578849721707</v>
      </c>
      <c r="Q200" s="29">
        <v>52</v>
      </c>
      <c r="R200" s="39">
        <f>G200+L200</f>
        <v>135.587476808905</v>
      </c>
      <c r="S200" s="37">
        <v>55</v>
      </c>
      <c r="T200" s="40"/>
      <c r="U200" s="41"/>
      <c r="V200" s="41"/>
      <c r="W200" s="41"/>
      <c r="X200" s="41"/>
      <c r="Y200" s="41"/>
      <c r="Z200" s="41"/>
      <c r="AA200" s="41"/>
      <c r="AB200" s="41"/>
      <c r="AC200" s="41"/>
      <c r="AD200" s="41"/>
    </row>
    <row r="201" ht="17.5" customHeight="1" spans="1:30">
      <c r="A201" s="26">
        <v>199</v>
      </c>
      <c r="B201" s="5" t="s">
        <v>238</v>
      </c>
      <c r="C201" s="7">
        <v>1120142774</v>
      </c>
      <c r="D201" s="6" t="s">
        <v>183</v>
      </c>
      <c r="E201" s="28">
        <v>78.8775510204082</v>
      </c>
      <c r="F201" s="28">
        <v>3.46363636363636</v>
      </c>
      <c r="G201" s="28">
        <f>E201*0.85+F201</f>
        <v>70.5095547309833</v>
      </c>
      <c r="H201" s="29">
        <v>50</v>
      </c>
      <c r="I201" s="10" t="s">
        <v>26</v>
      </c>
      <c r="J201" s="28">
        <v>73.719298245614</v>
      </c>
      <c r="K201" s="27">
        <v>2.39545454545455</v>
      </c>
      <c r="L201" s="31">
        <f>J201*0.85+K201</f>
        <v>65.0568580542264</v>
      </c>
      <c r="M201" s="34">
        <v>56</v>
      </c>
      <c r="N201" s="35">
        <f>(H201-M201)/M201</f>
        <v>-0.107142857142857</v>
      </c>
      <c r="O201" s="37" t="s">
        <v>26</v>
      </c>
      <c r="P201" s="27">
        <f>SUM(E201,J201)</f>
        <v>152.596849266022</v>
      </c>
      <c r="Q201" s="29">
        <v>55</v>
      </c>
      <c r="R201" s="39">
        <f>G201+L201</f>
        <v>135.56641278521</v>
      </c>
      <c r="S201" s="37">
        <v>56</v>
      </c>
      <c r="T201" s="40"/>
      <c r="U201" s="41"/>
      <c r="V201" s="41"/>
      <c r="W201" s="41"/>
      <c r="X201" s="41"/>
      <c r="Y201" s="41"/>
      <c r="Z201" s="41"/>
      <c r="AA201" s="41"/>
      <c r="AB201" s="41"/>
      <c r="AC201" s="41"/>
      <c r="AD201" s="41"/>
    </row>
    <row r="202" ht="17.5" customHeight="1" spans="1:30">
      <c r="A202" s="26">
        <v>200</v>
      </c>
      <c r="B202" s="5" t="s">
        <v>239</v>
      </c>
      <c r="C202" s="7">
        <v>1120142789</v>
      </c>
      <c r="D202" s="6" t="s">
        <v>183</v>
      </c>
      <c r="E202" s="28">
        <v>78.3265306122449</v>
      </c>
      <c r="F202" s="28">
        <v>2.69090909090909</v>
      </c>
      <c r="G202" s="28">
        <f>E202*0.85+F202</f>
        <v>69.2684601113173</v>
      </c>
      <c r="H202" s="29">
        <v>55</v>
      </c>
      <c r="I202" s="10" t="s">
        <v>26</v>
      </c>
      <c r="J202" s="28">
        <v>74.5283018867924</v>
      </c>
      <c r="K202" s="27">
        <v>2.63636363636364</v>
      </c>
      <c r="L202" s="31">
        <f>J202*0.85+K202</f>
        <v>65.9854202401372</v>
      </c>
      <c r="M202" s="34">
        <v>54</v>
      </c>
      <c r="N202" s="35">
        <f>(H202-M202)/M202</f>
        <v>0.0185185185185185</v>
      </c>
      <c r="O202" s="37" t="s">
        <v>26</v>
      </c>
      <c r="P202" s="27">
        <f>SUM(E202,J202)</f>
        <v>152.854832499037</v>
      </c>
      <c r="Q202" s="29">
        <v>53</v>
      </c>
      <c r="R202" s="39">
        <f>G202+L202</f>
        <v>135.253880351454</v>
      </c>
      <c r="S202" s="37">
        <v>57</v>
      </c>
      <c r="T202" s="40"/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</row>
    <row r="203" ht="17.5" customHeight="1" spans="1:30">
      <c r="A203" s="26">
        <v>201</v>
      </c>
      <c r="B203" s="5" t="s">
        <v>240</v>
      </c>
      <c r="C203" s="7">
        <v>1120142780</v>
      </c>
      <c r="D203" s="6" t="s">
        <v>183</v>
      </c>
      <c r="E203" s="28">
        <v>77.3877551020408</v>
      </c>
      <c r="F203" s="28">
        <v>4.17272727272727</v>
      </c>
      <c r="G203" s="28">
        <f>E203*0.85+F203</f>
        <v>69.952319109462</v>
      </c>
      <c r="H203" s="29">
        <v>53</v>
      </c>
      <c r="I203" s="10" t="s">
        <v>26</v>
      </c>
      <c r="J203" s="28">
        <v>71.3157894736842</v>
      </c>
      <c r="K203" s="27">
        <v>3.76818181818182</v>
      </c>
      <c r="L203" s="31">
        <f>J203*0.85+K203</f>
        <v>64.3866028708134</v>
      </c>
      <c r="M203" s="34">
        <v>57</v>
      </c>
      <c r="N203" s="35">
        <f>(H203-M203)/M203</f>
        <v>-0.0701754385964912</v>
      </c>
      <c r="O203" s="37" t="s">
        <v>26</v>
      </c>
      <c r="P203" s="27">
        <f>SUM(E203,J203)</f>
        <v>148.703544575725</v>
      </c>
      <c r="Q203" s="29">
        <v>58</v>
      </c>
      <c r="R203" s="39">
        <f>G203+L203</f>
        <v>134.338921980275</v>
      </c>
      <c r="S203" s="37">
        <v>58</v>
      </c>
      <c r="T203" s="40"/>
      <c r="U203" s="41"/>
      <c r="V203" s="41"/>
      <c r="W203" s="41"/>
      <c r="X203" s="41"/>
      <c r="Y203" s="41"/>
      <c r="Z203" s="41"/>
      <c r="AA203" s="41"/>
      <c r="AB203" s="41"/>
      <c r="AC203" s="41"/>
      <c r="AD203" s="41"/>
    </row>
    <row r="204" spans="14:20">
      <c r="N204" s="16"/>
      <c r="O204" s="20"/>
      <c r="P204" s="20"/>
      <c r="Q204" s="20"/>
      <c r="R204" s="14"/>
      <c r="S204" s="16"/>
      <c r="T204" s="44"/>
    </row>
    <row r="205" spans="14:20">
      <c r="N205" s="16"/>
      <c r="O205" s="20"/>
      <c r="P205" s="20"/>
      <c r="Q205" s="20"/>
      <c r="R205" s="14"/>
      <c r="S205" s="16"/>
      <c r="T205" s="44"/>
    </row>
    <row r="206" spans="14:20">
      <c r="N206" s="16"/>
      <c r="O206" s="20"/>
      <c r="P206" s="20"/>
      <c r="Q206" s="49" t="s">
        <v>241</v>
      </c>
      <c r="R206" s="49"/>
      <c r="S206" s="49"/>
      <c r="T206" s="49"/>
    </row>
    <row r="207" spans="14:20">
      <c r="N207" s="16"/>
      <c r="O207" s="20"/>
      <c r="P207" s="20"/>
      <c r="Q207" s="49"/>
      <c r="R207" s="49"/>
      <c r="S207" s="49"/>
      <c r="T207" s="49"/>
    </row>
    <row r="208" spans="1:20">
      <c r="A208" s="16"/>
      <c r="B208" s="46"/>
      <c r="C208" s="16"/>
      <c r="D208" s="17"/>
      <c r="E208" s="16"/>
      <c r="F208" s="17"/>
      <c r="G208" s="18"/>
      <c r="H208" s="16"/>
      <c r="I208" s="17"/>
      <c r="J208" s="16"/>
      <c r="K208" s="17"/>
      <c r="L208" s="18"/>
      <c r="N208" s="20"/>
      <c r="O208" s="14"/>
      <c r="P208" s="14"/>
      <c r="Q208" s="14"/>
      <c r="R208" s="16"/>
      <c r="S208"/>
      <c r="T208" s="44"/>
    </row>
    <row r="209" spans="1:20">
      <c r="A209" s="16"/>
      <c r="B209" s="46"/>
      <c r="C209" s="16"/>
      <c r="D209" s="17"/>
      <c r="E209" s="16"/>
      <c r="F209" s="17"/>
      <c r="G209" s="18"/>
      <c r="H209" s="16"/>
      <c r="I209" s="17"/>
      <c r="J209" s="18"/>
      <c r="L209" s="20"/>
      <c r="N209" s="16"/>
      <c r="O209"/>
      <c r="P209"/>
      <c r="Q209"/>
      <c r="R209"/>
      <c r="S209"/>
      <c r="T209" s="44"/>
    </row>
    <row r="210" spans="1:20">
      <c r="A210" s="16"/>
      <c r="B210" s="46"/>
      <c r="C210" s="16"/>
      <c r="D210" s="17"/>
      <c r="E210" s="16"/>
      <c r="F210" s="17"/>
      <c r="G210" s="18"/>
      <c r="H210" s="16"/>
      <c r="I210" s="17"/>
      <c r="J210" s="18"/>
      <c r="L210" s="20"/>
      <c r="N210" s="16"/>
      <c r="O210"/>
      <c r="P210"/>
      <c r="Q210"/>
      <c r="R210"/>
      <c r="S210"/>
      <c r="T210" s="44"/>
    </row>
    <row r="211" spans="1:20">
      <c r="A211" s="16"/>
      <c r="B211" s="46"/>
      <c r="C211" s="16"/>
      <c r="D211" s="17"/>
      <c r="E211" s="16"/>
      <c r="F211" s="17"/>
      <c r="G211" s="18"/>
      <c r="H211" s="16"/>
      <c r="I211" s="17"/>
      <c r="J211" s="18"/>
      <c r="L211" s="20"/>
      <c r="N211" s="16"/>
      <c r="O211"/>
      <c r="P211"/>
      <c r="Q211"/>
      <c r="R211"/>
      <c r="S211"/>
      <c r="T211" s="44"/>
    </row>
    <row r="212" spans="1:20">
      <c r="A212" s="16"/>
      <c r="B212" s="46"/>
      <c r="C212" s="16"/>
      <c r="D212" s="17"/>
      <c r="E212" s="16"/>
      <c r="F212" s="17"/>
      <c r="G212" s="18"/>
      <c r="H212" s="16"/>
      <c r="I212" s="17"/>
      <c r="J212" s="18"/>
      <c r="L212" s="20"/>
      <c r="N212" s="16"/>
      <c r="O212"/>
      <c r="P212"/>
      <c r="Q212"/>
      <c r="R212"/>
      <c r="S212"/>
      <c r="T212" s="44"/>
    </row>
    <row r="213" spans="1:20">
      <c r="A213" s="16"/>
      <c r="B213" s="46"/>
      <c r="C213" s="16"/>
      <c r="D213" s="17"/>
      <c r="E213" s="16"/>
      <c r="F213" s="17"/>
      <c r="G213" s="18"/>
      <c r="H213" s="16"/>
      <c r="I213" s="17"/>
      <c r="J213" s="18"/>
      <c r="L213" s="20"/>
      <c r="N213" s="16"/>
      <c r="O213"/>
      <c r="P213"/>
      <c r="Q213"/>
      <c r="R213"/>
      <c r="S213"/>
      <c r="T213" s="44"/>
    </row>
    <row r="214" spans="8:20">
      <c r="H214" s="17"/>
      <c r="K214" s="18"/>
      <c r="L214" s="16"/>
      <c r="M214" s="47"/>
      <c r="N214" s="14"/>
      <c r="P214" s="48"/>
      <c r="Q214" s="48"/>
      <c r="R214"/>
      <c r="S214"/>
      <c r="T214" s="44"/>
    </row>
    <row r="215" spans="8:20">
      <c r="H215" s="17"/>
      <c r="K215" s="18"/>
      <c r="L215" s="16"/>
      <c r="M215" s="47"/>
      <c r="N215" s="14"/>
      <c r="P215" s="48"/>
      <c r="Q215" s="48"/>
      <c r="R215"/>
      <c r="S215"/>
      <c r="T215" s="44"/>
    </row>
    <row r="216" spans="8:20">
      <c r="H216" s="17"/>
      <c r="K216" s="18"/>
      <c r="L216" s="16"/>
      <c r="M216" s="47"/>
      <c r="N216" s="14"/>
      <c r="P216" s="48"/>
      <c r="Q216" s="48"/>
      <c r="R216"/>
      <c r="S216"/>
      <c r="T216" s="44"/>
    </row>
    <row r="217" spans="14:20">
      <c r="N217" s="16"/>
      <c r="O217" s="20"/>
      <c r="P217" s="20"/>
      <c r="Q217" s="20"/>
      <c r="R217" s="14"/>
      <c r="S217" s="16"/>
      <c r="T217" s="44"/>
    </row>
    <row r="218" spans="14:20">
      <c r="N218" s="16"/>
      <c r="O218" s="20"/>
      <c r="P218" s="20"/>
      <c r="Q218" s="20"/>
      <c r="R218" s="14"/>
      <c r="S218" s="16"/>
      <c r="T218" s="44"/>
    </row>
    <row r="219" spans="14:20">
      <c r="N219" s="16"/>
      <c r="O219" s="20"/>
      <c r="P219" s="20"/>
      <c r="Q219" s="20"/>
      <c r="R219" s="14"/>
      <c r="S219" s="16"/>
      <c r="T219" s="44"/>
    </row>
    <row r="220" spans="14:20">
      <c r="N220" s="16"/>
      <c r="O220" s="20"/>
      <c r="P220" s="20"/>
      <c r="Q220" s="20"/>
      <c r="R220" s="14"/>
      <c r="S220" s="16"/>
      <c r="T220" s="44"/>
    </row>
    <row r="221" spans="14:20">
      <c r="N221" s="16"/>
      <c r="O221" s="20"/>
      <c r="P221" s="20"/>
      <c r="Q221" s="20"/>
      <c r="R221" s="14"/>
      <c r="S221" s="16"/>
      <c r="T221" s="44"/>
    </row>
    <row r="222" spans="14:20">
      <c r="N222" s="16"/>
      <c r="O222" s="20"/>
      <c r="P222" s="20"/>
      <c r="Q222" s="20"/>
      <c r="R222" s="14"/>
      <c r="S222" s="16"/>
      <c r="T222" s="44"/>
    </row>
    <row r="223" spans="14:20">
      <c r="N223" s="16"/>
      <c r="O223" s="20"/>
      <c r="P223" s="20"/>
      <c r="Q223" s="20"/>
      <c r="R223" s="14"/>
      <c r="S223" s="16"/>
      <c r="T223" s="44"/>
    </row>
    <row r="224" spans="14:20">
      <c r="N224" s="16"/>
      <c r="O224" s="20"/>
      <c r="P224" s="20"/>
      <c r="Q224" s="20"/>
      <c r="R224" s="14"/>
      <c r="S224" s="16"/>
      <c r="T224" s="44"/>
    </row>
    <row r="225" spans="14:20">
      <c r="N225" s="16"/>
      <c r="O225" s="20"/>
      <c r="P225" s="20"/>
      <c r="Q225" s="20"/>
      <c r="R225" s="14"/>
      <c r="S225" s="16"/>
      <c r="T225" s="44"/>
    </row>
    <row r="226" spans="14:20">
      <c r="N226" s="16"/>
      <c r="O226" s="20"/>
      <c r="P226" s="20"/>
      <c r="Q226" s="20"/>
      <c r="R226" s="14"/>
      <c r="S226" s="16"/>
      <c r="T226" s="44"/>
    </row>
    <row r="227" spans="14:20">
      <c r="N227" s="16"/>
      <c r="O227" s="20"/>
      <c r="P227" s="20"/>
      <c r="Q227" s="20"/>
      <c r="R227" s="14"/>
      <c r="S227" s="16"/>
      <c r="T227" s="44"/>
    </row>
    <row r="228" spans="14:20">
      <c r="N228" s="16"/>
      <c r="O228" s="20"/>
      <c r="P228" s="20"/>
      <c r="Q228" s="20"/>
      <c r="R228" s="14"/>
      <c r="S228" s="16"/>
      <c r="T228" s="44"/>
    </row>
    <row r="229" spans="14:20">
      <c r="N229" s="16"/>
      <c r="O229" s="20"/>
      <c r="P229" s="20"/>
      <c r="Q229" s="20"/>
      <c r="R229" s="14"/>
      <c r="S229" s="16"/>
      <c r="T229" s="44"/>
    </row>
    <row r="230" spans="14:20">
      <c r="N230" s="16"/>
      <c r="O230" s="20"/>
      <c r="P230" s="20"/>
      <c r="Q230" s="20"/>
      <c r="R230" s="14"/>
      <c r="S230" s="16"/>
      <c r="T230" s="44"/>
    </row>
    <row r="231" spans="14:20">
      <c r="N231" s="16"/>
      <c r="O231" s="20"/>
      <c r="P231" s="20"/>
      <c r="Q231" s="20"/>
      <c r="R231" s="14"/>
      <c r="S231" s="16"/>
      <c r="T231" s="44"/>
    </row>
    <row r="232" spans="14:20">
      <c r="N232" s="16"/>
      <c r="O232" s="20"/>
      <c r="P232" s="20"/>
      <c r="Q232" s="20"/>
      <c r="R232" s="14"/>
      <c r="S232" s="16"/>
      <c r="T232" s="44"/>
    </row>
    <row r="233" spans="14:20">
      <c r="N233" s="16"/>
      <c r="O233" s="20"/>
      <c r="P233" s="20"/>
      <c r="Q233" s="20"/>
      <c r="R233" s="14"/>
      <c r="S233" s="16"/>
      <c r="T233" s="44"/>
    </row>
    <row r="234" spans="14:20">
      <c r="N234" s="16"/>
      <c r="O234" s="20"/>
      <c r="P234" s="20"/>
      <c r="Q234" s="20"/>
      <c r="R234" s="14"/>
      <c r="S234" s="16"/>
      <c r="T234" s="44"/>
    </row>
    <row r="235" spans="14:20">
      <c r="N235" s="16"/>
      <c r="O235" s="20"/>
      <c r="P235" s="20"/>
      <c r="Q235" s="20"/>
      <c r="R235" s="14"/>
      <c r="S235" s="16"/>
      <c r="T235" s="44"/>
    </row>
    <row r="236" spans="14:20">
      <c r="N236" s="16"/>
      <c r="O236" s="20"/>
      <c r="P236" s="20"/>
      <c r="Q236" s="20"/>
      <c r="R236" s="14"/>
      <c r="S236" s="16"/>
      <c r="T236" s="44"/>
    </row>
    <row r="237" spans="14:20">
      <c r="N237" s="16"/>
      <c r="O237" s="20"/>
      <c r="P237" s="20"/>
      <c r="Q237" s="20"/>
      <c r="R237" s="14"/>
      <c r="S237" s="16"/>
      <c r="T237" s="44"/>
    </row>
    <row r="238" spans="14:20">
      <c r="N238" s="16"/>
      <c r="O238" s="20"/>
      <c r="P238" s="20"/>
      <c r="Q238" s="20"/>
      <c r="R238" s="14"/>
      <c r="S238" s="16"/>
      <c r="T238" s="44"/>
    </row>
    <row r="239" spans="14:20">
      <c r="N239" s="16"/>
      <c r="O239" s="20"/>
      <c r="P239" s="20"/>
      <c r="Q239" s="20"/>
      <c r="R239" s="14"/>
      <c r="S239" s="16"/>
      <c r="T239" s="44"/>
    </row>
    <row r="240" spans="14:20">
      <c r="N240" s="16"/>
      <c r="O240" s="20"/>
      <c r="P240" s="20"/>
      <c r="Q240" s="20"/>
      <c r="R240" s="14"/>
      <c r="S240" s="16"/>
      <c r="T240" s="44"/>
    </row>
    <row r="241" spans="14:20">
      <c r="N241" s="16"/>
      <c r="O241" s="20"/>
      <c r="P241" s="20"/>
      <c r="Q241" s="20"/>
      <c r="R241" s="14"/>
      <c r="S241" s="16"/>
      <c r="T241" s="44"/>
    </row>
    <row r="242" spans="14:20">
      <c r="N242" s="16"/>
      <c r="O242" s="20"/>
      <c r="P242" s="20"/>
      <c r="Q242" s="20"/>
      <c r="R242" s="14"/>
      <c r="S242" s="16"/>
      <c r="T242" s="44"/>
    </row>
    <row r="243" spans="14:20">
      <c r="N243" s="16"/>
      <c r="O243" s="20"/>
      <c r="P243" s="20"/>
      <c r="Q243" s="20"/>
      <c r="R243" s="14"/>
      <c r="S243" s="16"/>
      <c r="T243" s="44"/>
    </row>
    <row r="244" spans="14:20">
      <c r="N244" s="16"/>
      <c r="O244" s="20"/>
      <c r="P244" s="20"/>
      <c r="Q244" s="20"/>
      <c r="R244" s="14"/>
      <c r="S244" s="16"/>
      <c r="T244" s="44"/>
    </row>
    <row r="245" spans="14:20">
      <c r="N245" s="16"/>
      <c r="O245" s="20"/>
      <c r="P245" s="20"/>
      <c r="Q245" s="20"/>
      <c r="R245" s="14"/>
      <c r="S245" s="16"/>
      <c r="T245" s="44"/>
    </row>
    <row r="246" spans="14:20">
      <c r="N246" s="16"/>
      <c r="O246" s="20"/>
      <c r="P246" s="20"/>
      <c r="Q246" s="20"/>
      <c r="R246" s="14"/>
      <c r="S246" s="16"/>
      <c r="T246" s="44"/>
    </row>
    <row r="247" spans="14:20">
      <c r="N247" s="16"/>
      <c r="O247" s="20"/>
      <c r="P247" s="20"/>
      <c r="Q247" s="20"/>
      <c r="R247" s="14"/>
      <c r="S247" s="16"/>
      <c r="T247" s="44"/>
    </row>
    <row r="248" spans="14:20">
      <c r="N248" s="16"/>
      <c r="O248" s="20"/>
      <c r="P248" s="20"/>
      <c r="Q248" s="20"/>
      <c r="R248" s="14"/>
      <c r="S248" s="16"/>
      <c r="T248" s="44"/>
    </row>
    <row r="249" spans="14:20">
      <c r="N249" s="16"/>
      <c r="O249" s="20"/>
      <c r="P249" s="20"/>
      <c r="Q249" s="20"/>
      <c r="R249" s="14"/>
      <c r="S249" s="16"/>
      <c r="T249" s="44"/>
    </row>
    <row r="250" spans="14:20">
      <c r="N250" s="16"/>
      <c r="O250" s="20"/>
      <c r="P250" s="20"/>
      <c r="Q250" s="20"/>
      <c r="R250" s="14"/>
      <c r="S250" s="16"/>
      <c r="T250" s="44"/>
    </row>
    <row r="251" spans="14:20">
      <c r="N251" s="16"/>
      <c r="O251" s="20"/>
      <c r="P251" s="20"/>
      <c r="Q251" s="20"/>
      <c r="R251" s="14"/>
      <c r="S251" s="16"/>
      <c r="T251" s="44"/>
    </row>
    <row r="252" spans="14:20">
      <c r="N252" s="16"/>
      <c r="O252" s="20"/>
      <c r="P252" s="20"/>
      <c r="Q252" s="20"/>
      <c r="R252" s="14"/>
      <c r="S252" s="16"/>
      <c r="T252" s="44"/>
    </row>
    <row r="253" spans="14:20">
      <c r="N253" s="16"/>
      <c r="O253" s="20"/>
      <c r="P253" s="20"/>
      <c r="Q253" s="20"/>
      <c r="R253" s="14"/>
      <c r="S253" s="16"/>
      <c r="T253" s="44"/>
    </row>
    <row r="254" spans="14:20">
      <c r="N254" s="16"/>
      <c r="O254" s="20"/>
      <c r="P254" s="20"/>
      <c r="Q254" s="20"/>
      <c r="R254" s="14"/>
      <c r="S254" s="16"/>
      <c r="T254" s="44"/>
    </row>
    <row r="255" spans="14:20">
      <c r="N255" s="16"/>
      <c r="O255" s="20"/>
      <c r="P255" s="20"/>
      <c r="Q255" s="20"/>
      <c r="R255" s="14"/>
      <c r="S255" s="16"/>
      <c r="T255" s="44"/>
    </row>
    <row r="256" spans="14:20">
      <c r="N256" s="16"/>
      <c r="O256" s="20"/>
      <c r="P256" s="20"/>
      <c r="Q256" s="20"/>
      <c r="R256" s="14"/>
      <c r="S256" s="16"/>
      <c r="T256" s="44"/>
    </row>
    <row r="257" spans="14:20">
      <c r="N257" s="16"/>
      <c r="O257" s="20"/>
      <c r="P257" s="20"/>
      <c r="Q257" s="20"/>
      <c r="R257" s="14"/>
      <c r="S257" s="16"/>
      <c r="T257" s="44"/>
    </row>
    <row r="258" spans="14:20">
      <c r="N258" s="16"/>
      <c r="O258" s="20"/>
      <c r="P258" s="20"/>
      <c r="Q258" s="20"/>
      <c r="R258" s="14"/>
      <c r="S258" s="16"/>
      <c r="T258" s="44"/>
    </row>
    <row r="259" spans="14:20">
      <c r="N259" s="16"/>
      <c r="O259" s="20"/>
      <c r="P259" s="20"/>
      <c r="Q259" s="20"/>
      <c r="R259" s="14"/>
      <c r="S259" s="16"/>
      <c r="T259" s="44"/>
    </row>
    <row r="260" spans="14:20">
      <c r="N260" s="16"/>
      <c r="O260" s="20"/>
      <c r="P260" s="20"/>
      <c r="Q260" s="20"/>
      <c r="R260" s="14"/>
      <c r="S260" s="16"/>
      <c r="T260" s="44"/>
    </row>
    <row r="261" spans="14:20">
      <c r="N261" s="16"/>
      <c r="O261" s="20"/>
      <c r="P261" s="20"/>
      <c r="Q261" s="20"/>
      <c r="R261" s="14"/>
      <c r="S261" s="16"/>
      <c r="T261" s="44"/>
    </row>
    <row r="262" spans="14:20">
      <c r="N262" s="16"/>
      <c r="O262" s="20"/>
      <c r="P262" s="20"/>
      <c r="Q262" s="20"/>
      <c r="R262" s="14"/>
      <c r="S262" s="16"/>
      <c r="T262" s="44"/>
    </row>
    <row r="263" spans="14:20">
      <c r="N263" s="16"/>
      <c r="O263" s="20"/>
      <c r="P263" s="20"/>
      <c r="Q263" s="20"/>
      <c r="R263" s="14"/>
      <c r="S263" s="16"/>
      <c r="T263" s="44"/>
    </row>
    <row r="264" spans="14:20">
      <c r="N264" s="16"/>
      <c r="O264" s="20"/>
      <c r="P264" s="20"/>
      <c r="Q264" s="20"/>
      <c r="R264" s="14"/>
      <c r="S264" s="16"/>
      <c r="T264" s="44"/>
    </row>
    <row r="265" spans="14:20">
      <c r="N265" s="16"/>
      <c r="O265" s="20"/>
      <c r="P265" s="20"/>
      <c r="Q265" s="20"/>
      <c r="R265" s="14"/>
      <c r="S265" s="16"/>
      <c r="T265" s="44"/>
    </row>
    <row r="266" spans="14:20">
      <c r="N266" s="16"/>
      <c r="O266" s="20"/>
      <c r="P266" s="20"/>
      <c r="Q266" s="20"/>
      <c r="R266" s="14"/>
      <c r="S266" s="16"/>
      <c r="T266" s="44"/>
    </row>
    <row r="267" spans="14:20">
      <c r="N267" s="16"/>
      <c r="O267" s="20"/>
      <c r="P267" s="20"/>
      <c r="Q267" s="20"/>
      <c r="R267" s="14"/>
      <c r="S267" s="16"/>
      <c r="T267" s="44"/>
    </row>
    <row r="268" spans="14:20">
      <c r="N268" s="16"/>
      <c r="O268" s="20"/>
      <c r="P268" s="20"/>
      <c r="Q268" s="20"/>
      <c r="R268" s="14"/>
      <c r="S268" s="16"/>
      <c r="T268" s="44"/>
    </row>
    <row r="269" spans="14:20">
      <c r="N269" s="16"/>
      <c r="O269" s="20"/>
      <c r="P269" s="20"/>
      <c r="Q269" s="20"/>
      <c r="R269" s="14"/>
      <c r="S269" s="16"/>
      <c r="T269" s="44"/>
    </row>
    <row r="270" spans="14:20">
      <c r="N270" s="16"/>
      <c r="O270" s="20"/>
      <c r="P270" s="20"/>
      <c r="Q270" s="20"/>
      <c r="R270" s="14"/>
      <c r="S270" s="16"/>
      <c r="T270" s="44"/>
    </row>
    <row r="271" spans="14:20">
      <c r="N271" s="16"/>
      <c r="O271" s="20"/>
      <c r="P271" s="20"/>
      <c r="Q271" s="20"/>
      <c r="R271" s="14"/>
      <c r="S271" s="16"/>
      <c r="T271" s="44"/>
    </row>
    <row r="272" spans="14:20">
      <c r="N272" s="16"/>
      <c r="O272" s="20"/>
      <c r="P272" s="20"/>
      <c r="Q272" s="20"/>
      <c r="R272" s="14"/>
      <c r="S272" s="16"/>
      <c r="T272" s="44"/>
    </row>
    <row r="273" spans="14:20">
      <c r="N273" s="16"/>
      <c r="O273" s="20"/>
      <c r="P273" s="20"/>
      <c r="Q273" s="20"/>
      <c r="R273" s="14"/>
      <c r="S273" s="16"/>
      <c r="T273" s="44"/>
    </row>
    <row r="274" spans="14:20">
      <c r="N274" s="16"/>
      <c r="O274" s="20"/>
      <c r="P274" s="20"/>
      <c r="Q274" s="20"/>
      <c r="R274" s="14"/>
      <c r="S274" s="16"/>
      <c r="T274" s="44"/>
    </row>
    <row r="275" spans="14:20">
      <c r="N275" s="16"/>
      <c r="O275" s="20"/>
      <c r="P275" s="20"/>
      <c r="Q275" s="20"/>
      <c r="R275" s="14"/>
      <c r="S275" s="16"/>
      <c r="T275" s="44"/>
    </row>
    <row r="276" spans="14:20">
      <c r="N276" s="16"/>
      <c r="O276" s="20"/>
      <c r="P276" s="20"/>
      <c r="Q276" s="20"/>
      <c r="R276" s="14"/>
      <c r="S276" s="16"/>
      <c r="T276" s="44"/>
    </row>
    <row r="277" spans="14:20">
      <c r="N277" s="16"/>
      <c r="O277" s="20"/>
      <c r="P277" s="20"/>
      <c r="Q277" s="20"/>
      <c r="R277" s="14"/>
      <c r="S277" s="16"/>
      <c r="T277" s="44"/>
    </row>
    <row r="278" spans="14:20">
      <c r="N278" s="16"/>
      <c r="O278" s="20"/>
      <c r="P278" s="20"/>
      <c r="Q278" s="20"/>
      <c r="R278" s="14"/>
      <c r="S278" s="16"/>
      <c r="T278" s="44"/>
    </row>
  </sheetData>
  <sheetProtection password="C717" sheet="1" selectLockedCells="1" selectUnlockedCells="1" objects="1"/>
  <autoFilter ref="A2:AD203"/>
  <sortState caseSensitive="0" columnSort="0" ref="A1:T202">
    <sortCondition descending="0" ref="D1:D202"/>
    <sortCondition descending="1" ref="R1:R202"/>
  </sortState>
  <mergeCells count="2">
    <mergeCell ref="A1:T1"/>
    <mergeCell ref="Q206:T207"/>
  </mergeCells>
  <printOptions horizontalCentered="1"/>
  <pageMargins left="0.0388888888888889" right="0.0388888888888889" top="0.354166666666667" bottom="0.354166666666667" header="0.313888888888889" footer="0.313888888888889"/>
  <pageSetup paperSize="9" scale="75" orientation="landscape" horizontalDpi="6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G50"/>
  <sheetViews>
    <sheetView workbookViewId="0">
      <selection activeCell="B18" sqref="B18"/>
    </sheetView>
  </sheetViews>
  <sheetFormatPr defaultColWidth="9" defaultRowHeight="13.5" outlineLevelCol="6"/>
  <cols>
    <col min="1" max="1" width="11.5"/>
    <col min="3" max="3" width="11.5"/>
    <col min="8" max="8" width="11.5"/>
  </cols>
  <sheetData>
    <row r="1" ht="37.5" spans="1:3">
      <c r="A1" s="1" t="s">
        <v>3</v>
      </c>
      <c r="B1" s="2" t="s">
        <v>2</v>
      </c>
      <c r="C1" s="3" t="s">
        <v>13</v>
      </c>
    </row>
    <row r="2" ht="14.25" spans="1:3">
      <c r="A2" s="7">
        <v>1120123020</v>
      </c>
      <c r="B2" s="8" t="s">
        <v>52</v>
      </c>
      <c r="C2" s="6" t="s">
        <v>242</v>
      </c>
    </row>
    <row r="3" ht="14.25" spans="1:3">
      <c r="A3" s="7">
        <v>1120123023</v>
      </c>
      <c r="B3" s="8" t="s">
        <v>68</v>
      </c>
      <c r="C3" s="6" t="s">
        <v>243</v>
      </c>
    </row>
    <row r="4" ht="14.25" spans="1:3">
      <c r="A4" s="7">
        <v>1120123024</v>
      </c>
      <c r="B4" s="8" t="s">
        <v>49</v>
      </c>
      <c r="C4" s="6" t="s">
        <v>244</v>
      </c>
    </row>
    <row r="5" ht="14.25" spans="1:3">
      <c r="A5" s="7">
        <v>1120123025</v>
      </c>
      <c r="B5" s="8" t="s">
        <v>59</v>
      </c>
      <c r="C5" s="6" t="s">
        <v>243</v>
      </c>
    </row>
    <row r="6" ht="14.25" spans="1:3">
      <c r="A6" s="7">
        <v>1120123027</v>
      </c>
      <c r="B6" s="8" t="s">
        <v>62</v>
      </c>
      <c r="C6" s="6" t="s">
        <v>243</v>
      </c>
    </row>
    <row r="7" ht="14.25" spans="1:3">
      <c r="A7" s="7">
        <v>1120123028</v>
      </c>
      <c r="B7" s="8" t="s">
        <v>57</v>
      </c>
      <c r="C7" s="6" t="s">
        <v>244</v>
      </c>
    </row>
    <row r="8" ht="14.25" spans="1:3">
      <c r="A8" s="7">
        <v>1120123033</v>
      </c>
      <c r="B8" s="8" t="s">
        <v>51</v>
      </c>
      <c r="C8" s="6" t="s">
        <v>244</v>
      </c>
    </row>
    <row r="9" ht="14.25" spans="1:3">
      <c r="A9" s="7">
        <v>1120123034</v>
      </c>
      <c r="B9" s="8" t="s">
        <v>61</v>
      </c>
      <c r="C9" s="6" t="s">
        <v>243</v>
      </c>
    </row>
    <row r="10" ht="14.25" spans="1:3">
      <c r="A10" s="7">
        <v>1120123037</v>
      </c>
      <c r="B10" s="8" t="s">
        <v>66</v>
      </c>
      <c r="C10" s="6" t="s">
        <v>243</v>
      </c>
    </row>
    <row r="11" ht="14.25" spans="1:3">
      <c r="A11" s="7">
        <v>1120123045</v>
      </c>
      <c r="B11" s="8" t="s">
        <v>60</v>
      </c>
      <c r="C11" s="6" t="s">
        <v>243</v>
      </c>
    </row>
    <row r="12" ht="14.25" spans="1:3">
      <c r="A12" s="7">
        <v>1120123046</v>
      </c>
      <c r="B12" s="8" t="s">
        <v>54</v>
      </c>
      <c r="C12" s="6" t="s">
        <v>244</v>
      </c>
    </row>
    <row r="13" ht="14.25" spans="1:3">
      <c r="A13" s="7">
        <v>1120123047</v>
      </c>
      <c r="B13" s="8" t="s">
        <v>50</v>
      </c>
      <c r="C13" s="6" t="s">
        <v>244</v>
      </c>
    </row>
    <row r="14" ht="14.25" spans="1:3">
      <c r="A14" s="7">
        <v>1120123052</v>
      </c>
      <c r="B14" s="8" t="s">
        <v>24</v>
      </c>
      <c r="C14" s="6" t="s">
        <v>244</v>
      </c>
    </row>
    <row r="15" ht="14.25" spans="1:3">
      <c r="A15" s="7">
        <v>1120123054</v>
      </c>
      <c r="B15" s="8" t="s">
        <v>84</v>
      </c>
      <c r="C15" s="6" t="s">
        <v>244</v>
      </c>
    </row>
    <row r="16" ht="14.25" spans="1:3">
      <c r="A16" s="7">
        <v>1120123058</v>
      </c>
      <c r="B16" s="8" t="s">
        <v>82</v>
      </c>
      <c r="C16" s="6" t="s">
        <v>244</v>
      </c>
    </row>
    <row r="17" ht="14.25" spans="1:7">
      <c r="A17" s="7">
        <v>1120123066</v>
      </c>
      <c r="B17" s="8" t="s">
        <v>91</v>
      </c>
      <c r="C17" s="6" t="s">
        <v>243</v>
      </c>
      <c r="G17" s="11"/>
    </row>
    <row r="18" ht="14.25" spans="1:7">
      <c r="A18" s="7">
        <v>1120123067</v>
      </c>
      <c r="B18" s="8" t="s">
        <v>92</v>
      </c>
      <c r="C18" s="6" t="s">
        <v>244</v>
      </c>
      <c r="G18" s="11"/>
    </row>
    <row r="19" ht="14.25" spans="1:3">
      <c r="A19" s="7">
        <v>1120123070</v>
      </c>
      <c r="B19" s="8" t="s">
        <v>83</v>
      </c>
      <c r="C19" s="6" t="s">
        <v>242</v>
      </c>
    </row>
    <row r="20" ht="14.25" spans="1:3">
      <c r="A20" s="7">
        <v>1120123079</v>
      </c>
      <c r="B20" s="8" t="s">
        <v>93</v>
      </c>
      <c r="C20" s="6" t="s">
        <v>243</v>
      </c>
    </row>
    <row r="21" ht="14.25" spans="1:3">
      <c r="A21" s="7">
        <v>1120123081</v>
      </c>
      <c r="B21" s="8" t="s">
        <v>22</v>
      </c>
      <c r="C21" s="6" t="s">
        <v>244</v>
      </c>
    </row>
    <row r="22" ht="14.25" spans="1:3">
      <c r="A22" s="7">
        <v>1120123082</v>
      </c>
      <c r="B22" s="8" t="s">
        <v>85</v>
      </c>
      <c r="C22" s="6" t="s">
        <v>244</v>
      </c>
    </row>
    <row r="23" ht="14.25" spans="1:3">
      <c r="A23" s="7">
        <v>1120123083</v>
      </c>
      <c r="B23" s="8" t="s">
        <v>79</v>
      </c>
      <c r="C23" s="6" t="s">
        <v>242</v>
      </c>
    </row>
    <row r="24" ht="14.25" spans="1:3">
      <c r="A24" s="7">
        <v>1120123085</v>
      </c>
      <c r="B24" s="8" t="s">
        <v>30</v>
      </c>
      <c r="C24" s="6" t="s">
        <v>243</v>
      </c>
    </row>
    <row r="25" ht="14.25" spans="1:3">
      <c r="A25" s="7">
        <v>1120123086</v>
      </c>
      <c r="B25" s="8" t="s">
        <v>27</v>
      </c>
      <c r="C25" s="6" t="s">
        <v>243</v>
      </c>
    </row>
    <row r="26" ht="14.25" spans="1:3">
      <c r="A26" s="7">
        <v>1120123091</v>
      </c>
      <c r="B26" s="8" t="s">
        <v>29</v>
      </c>
      <c r="C26" s="6" t="s">
        <v>243</v>
      </c>
    </row>
    <row r="27" ht="14.25" spans="1:3">
      <c r="A27" s="7">
        <v>1120123092</v>
      </c>
      <c r="B27" s="8" t="s">
        <v>19</v>
      </c>
      <c r="C27" s="6" t="s">
        <v>242</v>
      </c>
    </row>
    <row r="28" ht="14.25" spans="1:3">
      <c r="A28" s="7">
        <v>1120123093</v>
      </c>
      <c r="B28" s="8" t="s">
        <v>87</v>
      </c>
      <c r="C28" s="6" t="s">
        <v>243</v>
      </c>
    </row>
    <row r="29" ht="14.25" spans="1:3">
      <c r="A29" s="7">
        <v>1120123097</v>
      </c>
      <c r="B29" s="8" t="s">
        <v>99</v>
      </c>
      <c r="C29" s="6" t="s">
        <v>243</v>
      </c>
    </row>
    <row r="30" ht="14.25" spans="1:3">
      <c r="A30" s="7">
        <v>1120123100</v>
      </c>
      <c r="B30" s="8" t="s">
        <v>86</v>
      </c>
      <c r="C30" s="6" t="s">
        <v>243</v>
      </c>
    </row>
    <row r="31" ht="14.25" spans="1:3">
      <c r="A31" s="7">
        <v>1120123102</v>
      </c>
      <c r="B31" s="8" t="s">
        <v>25</v>
      </c>
      <c r="C31" s="6" t="s">
        <v>244</v>
      </c>
    </row>
    <row r="32" ht="14.25" spans="1:3">
      <c r="A32" s="7">
        <v>1120123107</v>
      </c>
      <c r="B32" s="8" t="s">
        <v>94</v>
      </c>
      <c r="C32" s="6" t="s">
        <v>243</v>
      </c>
    </row>
    <row r="33" ht="14.25" spans="1:3">
      <c r="A33" s="7">
        <v>1120132970</v>
      </c>
      <c r="B33" s="8" t="s">
        <v>120</v>
      </c>
      <c r="C33" s="6" t="s">
        <v>244</v>
      </c>
    </row>
    <row r="34" ht="14.25" spans="1:3">
      <c r="A34" s="7">
        <v>1120132974</v>
      </c>
      <c r="B34" s="8" t="s">
        <v>114</v>
      </c>
      <c r="C34" s="6" t="s">
        <v>242</v>
      </c>
    </row>
    <row r="35" ht="14.25" spans="1:3">
      <c r="A35" s="7">
        <v>1120132976</v>
      </c>
      <c r="B35" s="8" t="s">
        <v>125</v>
      </c>
      <c r="C35" s="6" t="s">
        <v>243</v>
      </c>
    </row>
    <row r="36" ht="14.25" spans="1:3">
      <c r="A36" s="7">
        <v>1120132978</v>
      </c>
      <c r="B36" s="8" t="s">
        <v>140</v>
      </c>
      <c r="C36" s="6" t="s">
        <v>244</v>
      </c>
    </row>
    <row r="37" ht="14.25" spans="1:3">
      <c r="A37" s="7">
        <v>1120132979</v>
      </c>
      <c r="B37" s="8" t="s">
        <v>122</v>
      </c>
      <c r="C37" s="6" t="s">
        <v>244</v>
      </c>
    </row>
    <row r="38" ht="14.25" spans="1:3">
      <c r="A38" s="7">
        <v>1120132983</v>
      </c>
      <c r="B38" s="8" t="s">
        <v>127</v>
      </c>
      <c r="C38" s="6" t="s">
        <v>243</v>
      </c>
    </row>
    <row r="39" ht="14.25" spans="1:3">
      <c r="A39" s="7">
        <v>1120132985</v>
      </c>
      <c r="B39" s="8" t="s">
        <v>126</v>
      </c>
      <c r="C39" s="6" t="s">
        <v>243</v>
      </c>
    </row>
    <row r="40" ht="14.25" spans="1:3">
      <c r="A40" s="7">
        <v>1120132987</v>
      </c>
      <c r="B40" s="8" t="s">
        <v>129</v>
      </c>
      <c r="C40" s="6" t="s">
        <v>243</v>
      </c>
    </row>
    <row r="41" ht="14.25" spans="1:3">
      <c r="A41" s="7">
        <v>1120132988</v>
      </c>
      <c r="B41" s="8" t="s">
        <v>131</v>
      </c>
      <c r="C41" s="6" t="s">
        <v>243</v>
      </c>
    </row>
    <row r="42" ht="14.25" spans="1:3">
      <c r="A42" s="7">
        <v>1120132989</v>
      </c>
      <c r="B42" s="8" t="s">
        <v>137</v>
      </c>
      <c r="C42" s="6" t="s">
        <v>243</v>
      </c>
    </row>
    <row r="43" ht="14.25" spans="1:3">
      <c r="A43" s="7">
        <v>1120132990</v>
      </c>
      <c r="B43" s="8" t="s">
        <v>124</v>
      </c>
      <c r="C43" s="6" t="s">
        <v>243</v>
      </c>
    </row>
    <row r="44" ht="14.25" spans="1:3">
      <c r="A44" s="7">
        <v>1120132991</v>
      </c>
      <c r="B44" s="8" t="s">
        <v>116</v>
      </c>
      <c r="C44" s="6" t="s">
        <v>242</v>
      </c>
    </row>
    <row r="45" ht="14.25" spans="1:3">
      <c r="A45" s="7">
        <v>1120132992</v>
      </c>
      <c r="B45" s="8" t="s">
        <v>135</v>
      </c>
      <c r="C45" s="6" t="s">
        <v>243</v>
      </c>
    </row>
    <row r="46" ht="14.25" spans="1:3">
      <c r="A46" s="7">
        <v>1120132993</v>
      </c>
      <c r="B46" s="8" t="s">
        <v>123</v>
      </c>
      <c r="C46" s="6" t="s">
        <v>244</v>
      </c>
    </row>
    <row r="47" ht="14.25" spans="1:3">
      <c r="A47" s="7">
        <v>1120132995</v>
      </c>
      <c r="B47" s="8" t="s">
        <v>119</v>
      </c>
      <c r="C47" s="6" t="s">
        <v>243</v>
      </c>
    </row>
    <row r="48" ht="14.25" spans="1:3">
      <c r="A48" s="7">
        <v>1120133000</v>
      </c>
      <c r="B48" s="8" t="s">
        <v>121</v>
      </c>
      <c r="C48" s="6" t="s">
        <v>244</v>
      </c>
    </row>
    <row r="49" ht="14.25" spans="1:3">
      <c r="A49" s="7">
        <v>1120133002</v>
      </c>
      <c r="B49" s="8" t="s">
        <v>118</v>
      </c>
      <c r="C49" s="6" t="s">
        <v>244</v>
      </c>
    </row>
    <row r="50" ht="14.25" spans="1:3">
      <c r="A50" s="7">
        <v>1120133005</v>
      </c>
      <c r="B50" s="8" t="s">
        <v>117</v>
      </c>
      <c r="C50" s="6" t="s">
        <v>242</v>
      </c>
    </row>
  </sheetData>
  <sheetProtection password="C717" sheet="1" selectLockedCells="1" selectUnlockedCells="1" objects="1"/>
  <sortState caseSensitive="0" columnSort="0" ref="A2:C193">
    <sortCondition descending="0" ref="A2:A193"/>
  </sortState>
  <pageMargins left="0.699305555555556" right="0.699305555555556" top="0.75" bottom="0.75" header="0.3" footer="0.3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C48"/>
  <sheetViews>
    <sheetView workbookViewId="0">
      <selection activeCell="C9" sqref="C9"/>
    </sheetView>
  </sheetViews>
  <sheetFormatPr defaultColWidth="9" defaultRowHeight="13.5" outlineLevelCol="2"/>
  <cols>
    <col min="1" max="1" width="11.5"/>
    <col min="3" max="3" width="11.625" customWidth="1"/>
  </cols>
  <sheetData>
    <row r="1" ht="37.5" spans="1:3">
      <c r="A1" s="1" t="s">
        <v>3</v>
      </c>
      <c r="B1" s="2" t="s">
        <v>2</v>
      </c>
      <c r="C1" s="3" t="s">
        <v>13</v>
      </c>
    </row>
    <row r="2" spans="1:3">
      <c r="A2" s="8">
        <v>1120132947</v>
      </c>
      <c r="B2" s="5" t="s">
        <v>173</v>
      </c>
      <c r="C2" s="6" t="s">
        <v>243</v>
      </c>
    </row>
    <row r="3" spans="1:3">
      <c r="A3" s="9">
        <v>1120132948</v>
      </c>
      <c r="B3" s="5" t="s">
        <v>169</v>
      </c>
      <c r="C3" s="6" t="s">
        <v>243</v>
      </c>
    </row>
    <row r="4" spans="1:3">
      <c r="A4" s="9">
        <v>1120132951</v>
      </c>
      <c r="B4" s="5" t="s">
        <v>175</v>
      </c>
      <c r="C4" s="6" t="s">
        <v>243</v>
      </c>
    </row>
    <row r="5" spans="1:3">
      <c r="A5" s="9">
        <v>1120132952</v>
      </c>
      <c r="B5" s="5" t="s">
        <v>163</v>
      </c>
      <c r="C5" s="10" t="s">
        <v>244</v>
      </c>
    </row>
    <row r="6" spans="1:3">
      <c r="A6" s="9">
        <v>1120132953</v>
      </c>
      <c r="B6" s="5" t="s">
        <v>168</v>
      </c>
      <c r="C6" s="10" t="s">
        <v>244</v>
      </c>
    </row>
    <row r="7" spans="1:3">
      <c r="A7" s="9">
        <v>1120132955</v>
      </c>
      <c r="B7" s="5" t="s">
        <v>160</v>
      </c>
      <c r="C7" s="10" t="s">
        <v>242</v>
      </c>
    </row>
    <row r="8" spans="1:3">
      <c r="A8" s="9">
        <v>1120132957</v>
      </c>
      <c r="B8" s="5" t="s">
        <v>172</v>
      </c>
      <c r="C8" s="6" t="s">
        <v>243</v>
      </c>
    </row>
    <row r="9" spans="1:3">
      <c r="A9" s="9">
        <v>1120132959</v>
      </c>
      <c r="B9" s="5" t="s">
        <v>162</v>
      </c>
      <c r="C9" s="10" t="s">
        <v>244</v>
      </c>
    </row>
    <row r="10" spans="1:3">
      <c r="A10" s="9">
        <v>1120132961</v>
      </c>
      <c r="B10" s="5" t="s">
        <v>170</v>
      </c>
      <c r="C10" s="6" t="s">
        <v>243</v>
      </c>
    </row>
    <row r="11" spans="1:3">
      <c r="A11" s="9">
        <v>1120132962</v>
      </c>
      <c r="B11" s="5" t="s">
        <v>167</v>
      </c>
      <c r="C11" s="10" t="s">
        <v>244</v>
      </c>
    </row>
    <row r="12" spans="1:3">
      <c r="A12" s="9">
        <v>1120132963</v>
      </c>
      <c r="B12" s="5" t="s">
        <v>165</v>
      </c>
      <c r="C12" s="10" t="s">
        <v>242</v>
      </c>
    </row>
    <row r="13" spans="1:3">
      <c r="A13" s="9">
        <v>1120132965</v>
      </c>
      <c r="B13" s="5" t="s">
        <v>166</v>
      </c>
      <c r="C13" s="6" t="s">
        <v>243</v>
      </c>
    </row>
    <row r="14" ht="14.25" spans="1:3">
      <c r="A14" s="7">
        <v>1120142762</v>
      </c>
      <c r="B14" s="5" t="s">
        <v>212</v>
      </c>
      <c r="C14" s="6" t="s">
        <v>243</v>
      </c>
    </row>
    <row r="15" ht="14.25" spans="1:3">
      <c r="A15" s="7">
        <v>1120142763</v>
      </c>
      <c r="B15" s="5" t="s">
        <v>207</v>
      </c>
      <c r="C15" s="6" t="s">
        <v>243</v>
      </c>
    </row>
    <row r="16" ht="14.25" spans="1:3">
      <c r="A16" s="7">
        <v>1120142766</v>
      </c>
      <c r="B16" s="5" t="s">
        <v>192</v>
      </c>
      <c r="C16" s="10" t="s">
        <v>244</v>
      </c>
    </row>
    <row r="17" ht="14.25" spans="1:3">
      <c r="A17" s="7">
        <v>1120142767</v>
      </c>
      <c r="B17" s="5" t="s">
        <v>198</v>
      </c>
      <c r="C17" s="10" t="s">
        <v>244</v>
      </c>
    </row>
    <row r="18" ht="14.25" spans="1:3">
      <c r="A18" s="7">
        <v>1120142768</v>
      </c>
      <c r="B18" s="5" t="s">
        <v>203</v>
      </c>
      <c r="C18" s="6" t="s">
        <v>243</v>
      </c>
    </row>
    <row r="19" ht="14.25" spans="1:3">
      <c r="A19" s="7">
        <v>1120142770</v>
      </c>
      <c r="B19" s="5" t="s">
        <v>210</v>
      </c>
      <c r="C19" s="6" t="s">
        <v>243</v>
      </c>
    </row>
    <row r="20" ht="14.25" spans="1:3">
      <c r="A20" s="7">
        <v>1120142771</v>
      </c>
      <c r="B20" s="5" t="s">
        <v>204</v>
      </c>
      <c r="C20" s="6" t="s">
        <v>243</v>
      </c>
    </row>
    <row r="21" ht="14.25" spans="1:3">
      <c r="A21" s="7">
        <v>1120142772</v>
      </c>
      <c r="B21" s="5" t="s">
        <v>221</v>
      </c>
      <c r="C21" s="6" t="s">
        <v>243</v>
      </c>
    </row>
    <row r="22" ht="14.25" spans="1:3">
      <c r="A22" s="7">
        <v>1120142775</v>
      </c>
      <c r="B22" s="5" t="s">
        <v>188</v>
      </c>
      <c r="C22" s="10" t="s">
        <v>244</v>
      </c>
    </row>
    <row r="23" ht="14.25" spans="1:3">
      <c r="A23" s="7">
        <v>1120142777</v>
      </c>
      <c r="B23" s="5" t="s">
        <v>193</v>
      </c>
      <c r="C23" s="10" t="s">
        <v>244</v>
      </c>
    </row>
    <row r="24" ht="14.25" spans="1:3">
      <c r="A24" s="7">
        <v>1120142779</v>
      </c>
      <c r="B24" s="5" t="s">
        <v>214</v>
      </c>
      <c r="C24" s="6" t="s">
        <v>243</v>
      </c>
    </row>
    <row r="25" ht="14.25" spans="1:3">
      <c r="A25" s="7">
        <v>1120142782</v>
      </c>
      <c r="B25" s="5" t="s">
        <v>195</v>
      </c>
      <c r="C25" s="6" t="s">
        <v>243</v>
      </c>
    </row>
    <row r="26" ht="14.25" spans="1:3">
      <c r="A26" s="7">
        <v>1120142783</v>
      </c>
      <c r="B26" s="5" t="s">
        <v>196</v>
      </c>
      <c r="C26" s="6" t="s">
        <v>243</v>
      </c>
    </row>
    <row r="27" ht="14.25" spans="1:3">
      <c r="A27" s="7">
        <v>1120142784</v>
      </c>
      <c r="B27" s="5" t="s">
        <v>182</v>
      </c>
      <c r="C27" s="10" t="s">
        <v>242</v>
      </c>
    </row>
    <row r="28" ht="14.25" spans="1:3">
      <c r="A28" s="7">
        <v>1120142787</v>
      </c>
      <c r="B28" s="5" t="s">
        <v>190</v>
      </c>
      <c r="C28" s="10" t="s">
        <v>244</v>
      </c>
    </row>
    <row r="29" ht="14.25" spans="1:3">
      <c r="A29" s="7">
        <v>1120142795</v>
      </c>
      <c r="B29" s="5" t="s">
        <v>191</v>
      </c>
      <c r="C29" s="10" t="s">
        <v>244</v>
      </c>
    </row>
    <row r="30" ht="14.25" spans="1:3">
      <c r="A30" s="7">
        <v>1120142796</v>
      </c>
      <c r="B30" s="5" t="s">
        <v>197</v>
      </c>
      <c r="C30" s="6" t="s">
        <v>243</v>
      </c>
    </row>
    <row r="31" ht="14.25" spans="1:3">
      <c r="A31" s="7">
        <v>1120142797</v>
      </c>
      <c r="B31" s="5" t="s">
        <v>184</v>
      </c>
      <c r="C31" s="10" t="s">
        <v>242</v>
      </c>
    </row>
    <row r="32" ht="14.25" spans="1:3">
      <c r="A32" s="7">
        <v>1120142799</v>
      </c>
      <c r="B32" s="5" t="s">
        <v>206</v>
      </c>
      <c r="C32" s="6" t="s">
        <v>243</v>
      </c>
    </row>
    <row r="33" ht="14.25" spans="1:3">
      <c r="A33" s="7">
        <v>1120142802</v>
      </c>
      <c r="B33" s="5" t="s">
        <v>185</v>
      </c>
      <c r="C33" s="10" t="s">
        <v>242</v>
      </c>
    </row>
    <row r="34" ht="14.25" spans="1:3">
      <c r="A34" s="7">
        <v>1120142804</v>
      </c>
      <c r="B34" s="5" t="s">
        <v>211</v>
      </c>
      <c r="C34" s="6" t="s">
        <v>243</v>
      </c>
    </row>
    <row r="35" ht="14.25" spans="1:3">
      <c r="A35" s="7">
        <v>1120142805</v>
      </c>
      <c r="B35" s="5" t="s">
        <v>205</v>
      </c>
      <c r="C35" s="10" t="s">
        <v>244</v>
      </c>
    </row>
    <row r="36" ht="14.25" spans="1:3">
      <c r="A36" s="7">
        <v>1120142806</v>
      </c>
      <c r="B36" s="5" t="s">
        <v>201</v>
      </c>
      <c r="C36" s="10" t="s">
        <v>244</v>
      </c>
    </row>
    <row r="37" ht="14.25" spans="1:3">
      <c r="A37" s="7">
        <v>1120142807</v>
      </c>
      <c r="B37" s="5" t="s">
        <v>186</v>
      </c>
      <c r="C37" s="10" t="s">
        <v>242</v>
      </c>
    </row>
    <row r="38" ht="14.25" spans="1:3">
      <c r="A38" s="7">
        <v>1120142808</v>
      </c>
      <c r="B38" s="5" t="s">
        <v>208</v>
      </c>
      <c r="C38" s="6" t="s">
        <v>243</v>
      </c>
    </row>
    <row r="39" ht="14.25" spans="1:3">
      <c r="A39" s="7">
        <v>1120142809</v>
      </c>
      <c r="B39" s="5" t="s">
        <v>189</v>
      </c>
      <c r="C39" s="10" t="s">
        <v>242</v>
      </c>
    </row>
    <row r="40" ht="14.25" spans="1:3">
      <c r="A40" s="7">
        <v>1120142810</v>
      </c>
      <c r="B40" s="5" t="s">
        <v>199</v>
      </c>
      <c r="C40" s="10" t="s">
        <v>244</v>
      </c>
    </row>
    <row r="41" ht="14.25" spans="1:3">
      <c r="A41" s="7">
        <v>1120142813</v>
      </c>
      <c r="B41" s="5" t="s">
        <v>200</v>
      </c>
      <c r="C41" s="10" t="s">
        <v>244</v>
      </c>
    </row>
    <row r="42" ht="14.25" spans="1:3">
      <c r="A42" s="7">
        <v>1120142814</v>
      </c>
      <c r="B42" s="5" t="s">
        <v>213</v>
      </c>
      <c r="C42" s="6" t="s">
        <v>243</v>
      </c>
    </row>
    <row r="43" ht="14.25" spans="1:3">
      <c r="A43" s="7">
        <v>1120142815</v>
      </c>
      <c r="B43" s="5" t="s">
        <v>187</v>
      </c>
      <c r="C43" s="10" t="s">
        <v>242</v>
      </c>
    </row>
    <row r="44" ht="14.25" spans="1:3">
      <c r="A44" s="7">
        <v>1120142816</v>
      </c>
      <c r="B44" s="5" t="s">
        <v>215</v>
      </c>
      <c r="C44" s="6" t="s">
        <v>243</v>
      </c>
    </row>
    <row r="45" ht="14.25" spans="1:3">
      <c r="A45" s="7">
        <v>1120142817</v>
      </c>
      <c r="B45" s="5" t="s">
        <v>194</v>
      </c>
      <c r="C45" s="10" t="s">
        <v>244</v>
      </c>
    </row>
    <row r="46" ht="14.25" spans="1:3">
      <c r="A46" s="7">
        <v>1120142818</v>
      </c>
      <c r="B46" s="5" t="s">
        <v>209</v>
      </c>
      <c r="C46" s="6" t="s">
        <v>243</v>
      </c>
    </row>
    <row r="47" ht="14.25" spans="1:3">
      <c r="A47" s="7">
        <v>1120142820</v>
      </c>
      <c r="B47" s="5" t="s">
        <v>222</v>
      </c>
      <c r="C47" s="6" t="s">
        <v>243</v>
      </c>
    </row>
    <row r="48" ht="14.25" spans="1:3">
      <c r="A48" s="7">
        <v>1120142821</v>
      </c>
      <c r="B48" s="5" t="s">
        <v>202</v>
      </c>
      <c r="C48" s="10" t="s">
        <v>244</v>
      </c>
    </row>
  </sheetData>
  <sheetProtection password="C717" sheet="1" selectLockedCells="1" selectUnlockedCells="1" objects="1"/>
  <sortState caseSensitive="0" columnSort="0" ref="A2:F221">
    <sortCondition descending="0" ref="A2:A221"/>
  </sortState>
  <pageMargins left="0.699305555555556" right="0.699305555555556" top="0.75" bottom="0.75" header="0.3" footer="0.3"/>
  <pageSetup paperSize="9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C10"/>
  <sheetViews>
    <sheetView tabSelected="1" workbookViewId="0">
      <selection activeCell="C6" sqref="C6"/>
    </sheetView>
  </sheetViews>
  <sheetFormatPr defaultColWidth="9" defaultRowHeight="13.5" outlineLevelCol="2"/>
  <cols>
    <col min="1" max="1" width="11.625" customWidth="1"/>
    <col min="3" max="3" width="11.5"/>
  </cols>
  <sheetData>
    <row r="1" ht="37.5" spans="1:3">
      <c r="A1" s="1" t="s">
        <v>3</v>
      </c>
      <c r="B1" s="2" t="s">
        <v>2</v>
      </c>
      <c r="C1" s="3" t="s">
        <v>13</v>
      </c>
    </row>
    <row r="2" ht="14.25" spans="1:3">
      <c r="A2" s="4">
        <v>1120123020</v>
      </c>
      <c r="B2" s="5" t="s">
        <v>52</v>
      </c>
      <c r="C2" s="6" t="s">
        <v>245</v>
      </c>
    </row>
    <row r="3" ht="14.25" spans="1:3">
      <c r="A3" s="4">
        <v>1120123028</v>
      </c>
      <c r="B3" s="5" t="s">
        <v>57</v>
      </c>
      <c r="C3" s="6" t="s">
        <v>245</v>
      </c>
    </row>
    <row r="4" ht="14.25" spans="1:3">
      <c r="A4" s="4">
        <v>1120123083</v>
      </c>
      <c r="B4" s="5" t="s">
        <v>79</v>
      </c>
      <c r="C4" s="6" t="s">
        <v>245</v>
      </c>
    </row>
    <row r="5" ht="14.25" spans="1:3">
      <c r="A5" s="4">
        <v>1120132993</v>
      </c>
      <c r="B5" s="5" t="s">
        <v>123</v>
      </c>
      <c r="C5" s="6" t="s">
        <v>245</v>
      </c>
    </row>
    <row r="6" ht="14.25" spans="1:3">
      <c r="A6" s="4">
        <v>1120132978</v>
      </c>
      <c r="B6" s="5" t="s">
        <v>140</v>
      </c>
      <c r="C6" s="6" t="s">
        <v>245</v>
      </c>
    </row>
    <row r="7" ht="14.25" spans="1:3">
      <c r="A7" s="7">
        <v>1120142807</v>
      </c>
      <c r="B7" s="5" t="s">
        <v>186</v>
      </c>
      <c r="C7" s="6" t="s">
        <v>245</v>
      </c>
    </row>
    <row r="8" ht="14.25" spans="1:3">
      <c r="A8" s="7">
        <v>1120142809</v>
      </c>
      <c r="B8" s="5" t="s">
        <v>189</v>
      </c>
      <c r="C8" s="6" t="s">
        <v>245</v>
      </c>
    </row>
    <row r="9" ht="14.25" spans="1:3">
      <c r="A9" s="7">
        <v>1120142767</v>
      </c>
      <c r="B9" s="5" t="s">
        <v>198</v>
      </c>
      <c r="C9" s="6" t="s">
        <v>245</v>
      </c>
    </row>
    <row r="10" ht="14.25" spans="1:3">
      <c r="A10" s="7">
        <v>1120142806</v>
      </c>
      <c r="B10" s="5" t="s">
        <v>201</v>
      </c>
      <c r="C10" s="6" t="s">
        <v>245</v>
      </c>
    </row>
  </sheetData>
  <sheetProtection password="C717" sheet="1" selectLockedCells="1" selectUnlockedCells="1" objects="1"/>
  <autoFilter ref="A1:C10"/>
  <pageMargins left="0.699305555555556" right="0.699305555555556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化学学院本科生2014-2015学年综合测评排名</vt:lpstr>
      <vt:lpstr>优秀学生奖</vt:lpstr>
      <vt:lpstr>实验班江</vt:lpstr>
      <vt:lpstr>学习进步奖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dcterms:created xsi:type="dcterms:W3CDTF">2006-09-16T00:00:00Z</dcterms:created>
  <dcterms:modified xsi:type="dcterms:W3CDTF">2015-10-07T13:21:37Z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2052-9.1.0.5218</vt:lpwstr>
  </property>
</Properties>
</file>