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贺子畔\化学与化工学院工作\2017年\学生信息\综合测评\综测第一次公示\"/>
    </mc:Choice>
  </mc:AlternateContent>
  <bookViews>
    <workbookView xWindow="0" yWindow="45" windowWidth="15960" windowHeight="18075"/>
  </bookViews>
  <sheets>
    <sheet name="化菁16级1班" sheetId="1" r:id="rId1"/>
    <sheet name="化菁16级2班" sheetId="2" r:id="rId2"/>
    <sheet name="化菁16级3班" sheetId="3" r:id="rId3"/>
    <sheet name="化菁15级1班" sheetId="4" r:id="rId4"/>
    <sheet name="化菁15级2班" sheetId="5" r:id="rId5"/>
    <sheet name="化菁15级3班" sheetId="6" r:id="rId6"/>
    <sheet name="化菁14级1班" sheetId="7" r:id="rId7"/>
    <sheet name="化菁14级2班" sheetId="8" r:id="rId8"/>
    <sheet name="化菁14级3班" sheetId="9" r:id="rId9"/>
    <sheet name="化菁13级1班" sheetId="10" r:id="rId10"/>
    <sheet name="化菁13级2班" sheetId="11" r:id="rId11"/>
    <sheet name="化菁13级菁英班" sheetId="12" r:id="rId12"/>
  </sheets>
  <calcPr calcId="152511"/>
</workbook>
</file>

<file path=xl/calcChain.xml><?xml version="1.0" encoding="utf-8"?>
<calcChain xmlns="http://schemas.openxmlformats.org/spreadsheetml/2006/main">
  <c r="BP25" i="12" l="1"/>
  <c r="BQ25" i="12" s="1"/>
  <c r="BR25" i="12" s="1"/>
  <c r="BJ25" i="12"/>
  <c r="AF25" i="12"/>
  <c r="G25" i="12"/>
  <c r="BQ24" i="12"/>
  <c r="BR24" i="12" s="1"/>
  <c r="BP24" i="12"/>
  <c r="BJ24" i="12"/>
  <c r="AF24" i="12"/>
  <c r="G24" i="12"/>
  <c r="BS24" i="12" s="1"/>
  <c r="BP23" i="12"/>
  <c r="BQ23" i="12" s="1"/>
  <c r="BR23" i="12" s="1"/>
  <c r="BJ23" i="12"/>
  <c r="AF23" i="12"/>
  <c r="G23" i="12"/>
  <c r="BS23" i="12" s="1"/>
  <c r="BP22" i="12"/>
  <c r="BQ22" i="12" s="1"/>
  <c r="BR22" i="12" s="1"/>
  <c r="BS22" i="12" s="1"/>
  <c r="BJ22" i="12"/>
  <c r="AF22" i="12"/>
  <c r="BQ21" i="12"/>
  <c r="BR21" i="12" s="1"/>
  <c r="BS21" i="12" s="1"/>
  <c r="BP21" i="12"/>
  <c r="BJ21" i="12"/>
  <c r="AF21" i="12"/>
  <c r="G21" i="12"/>
  <c r="BP20" i="12"/>
  <c r="BQ20" i="12" s="1"/>
  <c r="BR20" i="12" s="1"/>
  <c r="BS20" i="12" s="1"/>
  <c r="BJ20" i="12"/>
  <c r="AF20" i="12"/>
  <c r="G20" i="12"/>
  <c r="BP19" i="12"/>
  <c r="BQ19" i="12" s="1"/>
  <c r="BR19" i="12" s="1"/>
  <c r="BJ19" i="12"/>
  <c r="BS19" i="12" s="1"/>
  <c r="AF19" i="12"/>
  <c r="G19" i="12"/>
  <c r="BP18" i="12"/>
  <c r="BQ18" i="12" s="1"/>
  <c r="BR18" i="12" s="1"/>
  <c r="BJ18" i="12"/>
  <c r="AF18" i="12"/>
  <c r="G18" i="12"/>
  <c r="BS18" i="12" s="1"/>
  <c r="BP17" i="12"/>
  <c r="BQ17" i="12" s="1"/>
  <c r="BR17" i="12" s="1"/>
  <c r="BJ17" i="12"/>
  <c r="AF17" i="12"/>
  <c r="G17" i="12"/>
  <c r="BS17" i="12" s="1"/>
  <c r="BP16" i="12"/>
  <c r="BQ16" i="12" s="1"/>
  <c r="BR16" i="12" s="1"/>
  <c r="BJ16" i="12"/>
  <c r="AF16" i="12"/>
  <c r="G16" i="12"/>
  <c r="BS16" i="12" s="1"/>
  <c r="BP15" i="12"/>
  <c r="BQ15" i="12" s="1"/>
  <c r="BR15" i="12" s="1"/>
  <c r="BS15" i="12" s="1"/>
  <c r="BJ15" i="12"/>
  <c r="AF15" i="12"/>
  <c r="G15" i="12"/>
  <c r="BP14" i="12"/>
  <c r="BQ14" i="12" s="1"/>
  <c r="BR14" i="12" s="1"/>
  <c r="BS14" i="12" s="1"/>
  <c r="BJ14" i="12"/>
  <c r="AF14" i="12"/>
  <c r="G14" i="12"/>
  <c r="BQ13" i="12"/>
  <c r="BR13" i="12" s="1"/>
  <c r="BS13" i="12" s="1"/>
  <c r="BP13" i="12"/>
  <c r="BJ13" i="12"/>
  <c r="AF13" i="12"/>
  <c r="G13" i="12"/>
  <c r="BP12" i="12"/>
  <c r="BQ12" i="12" s="1"/>
  <c r="BR12" i="12" s="1"/>
  <c r="BS12" i="12" s="1"/>
  <c r="BJ12" i="12"/>
  <c r="AF12" i="12"/>
  <c r="G12" i="12"/>
  <c r="BP11" i="12"/>
  <c r="BQ11" i="12" s="1"/>
  <c r="BR11" i="12" s="1"/>
  <c r="BJ11" i="12"/>
  <c r="AF11" i="12"/>
  <c r="BS11" i="12" s="1"/>
  <c r="G11" i="12"/>
  <c r="BP10" i="12"/>
  <c r="BQ10" i="12" s="1"/>
  <c r="BR10" i="12" s="1"/>
  <c r="BJ10" i="12"/>
  <c r="AF10" i="12"/>
  <c r="G10" i="12"/>
  <c r="BP9" i="12"/>
  <c r="BQ9" i="12" s="1"/>
  <c r="BR9" i="12" s="1"/>
  <c r="BJ9" i="12"/>
  <c r="AF9" i="12"/>
  <c r="G9" i="12"/>
  <c r="BS9" i="12" s="1"/>
  <c r="BP8" i="12"/>
  <c r="BQ8" i="12" s="1"/>
  <c r="BR8" i="12" s="1"/>
  <c r="BJ8" i="12"/>
  <c r="AF8" i="12"/>
  <c r="G8" i="12"/>
  <c r="BP7" i="12"/>
  <c r="BQ7" i="12" s="1"/>
  <c r="BR7" i="12" s="1"/>
  <c r="BS7" i="12" s="1"/>
  <c r="BJ7" i="12"/>
  <c r="AF7" i="12"/>
  <c r="G7" i="12"/>
  <c r="BS6" i="12"/>
  <c r="BQ6" i="12"/>
  <c r="BP6" i="12"/>
  <c r="BJ6" i="12"/>
  <c r="AF6" i="12"/>
  <c r="G6" i="12"/>
  <c r="BQ27" i="11"/>
  <c r="BR27" i="11" s="1"/>
  <c r="BS27" i="11" s="1"/>
  <c r="BJ27" i="11"/>
  <c r="AF27" i="11"/>
  <c r="G27" i="11"/>
  <c r="BQ26" i="11"/>
  <c r="BR26" i="11" s="1"/>
  <c r="BS26" i="11" s="1"/>
  <c r="BJ26" i="11"/>
  <c r="AF26" i="11"/>
  <c r="G26" i="11"/>
  <c r="BR25" i="11"/>
  <c r="BS25" i="11" s="1"/>
  <c r="BQ25" i="11"/>
  <c r="BJ25" i="11"/>
  <c r="AF25" i="11"/>
  <c r="G25" i="11"/>
  <c r="BR24" i="11"/>
  <c r="BS24" i="11" s="1"/>
  <c r="BQ24" i="11"/>
  <c r="BJ24" i="11"/>
  <c r="AF24" i="11"/>
  <c r="G24" i="11"/>
  <c r="BQ23" i="11"/>
  <c r="BR23" i="11" s="1"/>
  <c r="BS23" i="11" s="1"/>
  <c r="BJ23" i="11"/>
  <c r="AF23" i="11"/>
  <c r="G23" i="11"/>
  <c r="BQ22" i="11"/>
  <c r="BR22" i="11" s="1"/>
  <c r="BS22" i="11" s="1"/>
  <c r="BJ22" i="11"/>
  <c r="AF22" i="11"/>
  <c r="G22" i="11"/>
  <c r="BR21" i="11"/>
  <c r="BS21" i="11" s="1"/>
  <c r="BQ21" i="11"/>
  <c r="BJ21" i="11"/>
  <c r="AF21" i="11"/>
  <c r="G21" i="11"/>
  <c r="BR20" i="11"/>
  <c r="BS20" i="11" s="1"/>
  <c r="BQ20" i="11"/>
  <c r="BJ20" i="11"/>
  <c r="AF20" i="11"/>
  <c r="G20" i="11"/>
  <c r="BQ19" i="11"/>
  <c r="BR19" i="11" s="1"/>
  <c r="BS19" i="11" s="1"/>
  <c r="BJ19" i="11"/>
  <c r="AF19" i="11"/>
  <c r="G19" i="11"/>
  <c r="BR18" i="11"/>
  <c r="BS18" i="11" s="1"/>
  <c r="BQ18" i="11"/>
  <c r="BJ18" i="11"/>
  <c r="AF18" i="11"/>
  <c r="G18" i="11"/>
  <c r="BR17" i="11"/>
  <c r="BS17" i="11" s="1"/>
  <c r="BQ17" i="11"/>
  <c r="BJ17" i="11"/>
  <c r="AF17" i="11"/>
  <c r="G17" i="11"/>
  <c r="BR16" i="11"/>
  <c r="BS16" i="11" s="1"/>
  <c r="BQ16" i="11"/>
  <c r="BJ16" i="11"/>
  <c r="AF16" i="11"/>
  <c r="G16" i="11"/>
  <c r="BQ15" i="11"/>
  <c r="BR15" i="11" s="1"/>
  <c r="BS15" i="11" s="1"/>
  <c r="BJ15" i="11"/>
  <c r="AF15" i="11"/>
  <c r="G15" i="11"/>
  <c r="BR14" i="11"/>
  <c r="BS14" i="11" s="1"/>
  <c r="BQ14" i="11"/>
  <c r="BJ14" i="11"/>
  <c r="AF14" i="11"/>
  <c r="G14" i="11"/>
  <c r="BR13" i="11"/>
  <c r="BS13" i="11" s="1"/>
  <c r="BQ13" i="11"/>
  <c r="BJ13" i="11"/>
  <c r="AF13" i="11"/>
  <c r="G13" i="11"/>
  <c r="BR12" i="11"/>
  <c r="BS12" i="11" s="1"/>
  <c r="BQ12" i="11"/>
  <c r="BJ12" i="11"/>
  <c r="AF12" i="11"/>
  <c r="G12" i="11"/>
  <c r="BQ11" i="11"/>
  <c r="BR11" i="11" s="1"/>
  <c r="BS11" i="11" s="1"/>
  <c r="BJ11" i="11"/>
  <c r="AF11" i="11"/>
  <c r="G11" i="11"/>
  <c r="BR10" i="11"/>
  <c r="BS10" i="11" s="1"/>
  <c r="BQ10" i="11"/>
  <c r="BJ10" i="11"/>
  <c r="AF10" i="11"/>
  <c r="G10" i="11"/>
  <c r="BR9" i="11"/>
  <c r="BS9" i="11" s="1"/>
  <c r="BQ9" i="11"/>
  <c r="BJ9" i="11"/>
  <c r="AF9" i="11"/>
  <c r="G9" i="11"/>
  <c r="BR8" i="11"/>
  <c r="BS8" i="11" s="1"/>
  <c r="BQ8" i="11"/>
  <c r="BJ8" i="11"/>
  <c r="AF8" i="11"/>
  <c r="G8" i="11"/>
  <c r="BQ7" i="11"/>
  <c r="BR7" i="11" s="1"/>
  <c r="BS7" i="11" s="1"/>
  <c r="BJ7" i="11"/>
  <c r="AF7" i="11"/>
  <c r="G7" i="11"/>
  <c r="BR6" i="11"/>
  <c r="BS6" i="11" s="1"/>
  <c r="BQ6" i="11"/>
  <c r="BJ6" i="11"/>
  <c r="AF6" i="11"/>
  <c r="G6" i="11"/>
  <c r="BR27" i="10"/>
  <c r="BS27" i="10" s="1"/>
  <c r="BQ27" i="10"/>
  <c r="BJ27" i="10"/>
  <c r="AF27" i="10"/>
  <c r="G27" i="10"/>
  <c r="BR26" i="10"/>
  <c r="BS26" i="10" s="1"/>
  <c r="BQ26" i="10"/>
  <c r="BJ26" i="10"/>
  <c r="AF26" i="10"/>
  <c r="G26" i="10"/>
  <c r="BQ25" i="10"/>
  <c r="BR25" i="10" s="1"/>
  <c r="BS25" i="10" s="1"/>
  <c r="BJ25" i="10"/>
  <c r="AF25" i="10"/>
  <c r="G25" i="10"/>
  <c r="BR24" i="10"/>
  <c r="BS24" i="10" s="1"/>
  <c r="BQ24" i="10"/>
  <c r="BJ24" i="10"/>
  <c r="AF24" i="10"/>
  <c r="G24" i="10"/>
  <c r="BR23" i="10"/>
  <c r="BS23" i="10" s="1"/>
  <c r="BQ23" i="10"/>
  <c r="BJ23" i="10"/>
  <c r="AF23" i="10"/>
  <c r="G23" i="10"/>
  <c r="BR22" i="10"/>
  <c r="BS22" i="10" s="1"/>
  <c r="BQ22" i="10"/>
  <c r="BJ22" i="10"/>
  <c r="AF22" i="10"/>
  <c r="G22" i="10"/>
  <c r="BQ21" i="10"/>
  <c r="BR21" i="10" s="1"/>
  <c r="BS21" i="10" s="1"/>
  <c r="BJ21" i="10"/>
  <c r="AF21" i="10"/>
  <c r="G21" i="10"/>
  <c r="BR20" i="10"/>
  <c r="BS20" i="10" s="1"/>
  <c r="BQ20" i="10"/>
  <c r="BJ20" i="10"/>
  <c r="AF20" i="10"/>
  <c r="G20" i="10"/>
  <c r="BR19" i="10"/>
  <c r="BS19" i="10" s="1"/>
  <c r="BQ19" i="10"/>
  <c r="BJ19" i="10"/>
  <c r="AF19" i="10"/>
  <c r="G19" i="10"/>
  <c r="BR18" i="10"/>
  <c r="BS18" i="10" s="1"/>
  <c r="BQ18" i="10"/>
  <c r="BJ18" i="10"/>
  <c r="AF18" i="10"/>
  <c r="G18" i="10"/>
  <c r="BQ17" i="10"/>
  <c r="BR17" i="10" s="1"/>
  <c r="BS17" i="10" s="1"/>
  <c r="BJ17" i="10"/>
  <c r="AF17" i="10"/>
  <c r="G17" i="10"/>
  <c r="BR16" i="10"/>
  <c r="BS16" i="10" s="1"/>
  <c r="BQ16" i="10"/>
  <c r="BJ16" i="10"/>
  <c r="AF16" i="10"/>
  <c r="G16" i="10"/>
  <c r="BR15" i="10"/>
  <c r="BS15" i="10" s="1"/>
  <c r="BQ15" i="10"/>
  <c r="BJ15" i="10"/>
  <c r="AF15" i="10"/>
  <c r="G15" i="10"/>
  <c r="BR14" i="10"/>
  <c r="BS14" i="10" s="1"/>
  <c r="BQ14" i="10"/>
  <c r="BJ14" i="10"/>
  <c r="AF14" i="10"/>
  <c r="G14" i="10"/>
  <c r="BQ13" i="10"/>
  <c r="BR13" i="10" s="1"/>
  <c r="BS13" i="10" s="1"/>
  <c r="BJ13" i="10"/>
  <c r="AF13" i="10"/>
  <c r="G13" i="10"/>
  <c r="BR12" i="10"/>
  <c r="BS12" i="10" s="1"/>
  <c r="BQ12" i="10"/>
  <c r="BJ12" i="10"/>
  <c r="AF12" i="10"/>
  <c r="G12" i="10"/>
  <c r="BR11" i="10"/>
  <c r="BS11" i="10" s="1"/>
  <c r="BQ11" i="10"/>
  <c r="BJ11" i="10"/>
  <c r="AF11" i="10"/>
  <c r="G11" i="10"/>
  <c r="BR10" i="10"/>
  <c r="BS10" i="10" s="1"/>
  <c r="BQ10" i="10"/>
  <c r="BJ10" i="10"/>
  <c r="AF10" i="10"/>
  <c r="G10" i="10"/>
  <c r="BQ9" i="10"/>
  <c r="BR9" i="10" s="1"/>
  <c r="BS9" i="10" s="1"/>
  <c r="BJ9" i="10"/>
  <c r="AF9" i="10"/>
  <c r="G9" i="10"/>
  <c r="BR8" i="10"/>
  <c r="BS8" i="10" s="1"/>
  <c r="BQ8" i="10"/>
  <c r="BJ8" i="10"/>
  <c r="AF8" i="10"/>
  <c r="G8" i="10"/>
  <c r="BR7" i="10"/>
  <c r="BS7" i="10" s="1"/>
  <c r="BQ7" i="10"/>
  <c r="BJ7" i="10"/>
  <c r="AF7" i="10"/>
  <c r="G7" i="10"/>
  <c r="BR6" i="10"/>
  <c r="BS6" i="10" s="1"/>
  <c r="BQ6" i="10"/>
  <c r="BJ6" i="10"/>
  <c r="AF6" i="10"/>
  <c r="G6" i="10"/>
  <c r="BQ26" i="9"/>
  <c r="BR26" i="9" s="1"/>
  <c r="BS26" i="9" s="1"/>
  <c r="BJ26" i="9"/>
  <c r="AF26" i="9"/>
  <c r="G26" i="9"/>
  <c r="BQ25" i="9"/>
  <c r="BR25" i="9" s="1"/>
  <c r="BS25" i="9" s="1"/>
  <c r="BJ25" i="9"/>
  <c r="AF25" i="9"/>
  <c r="G25" i="9"/>
  <c r="BR24" i="9"/>
  <c r="BS24" i="9" s="1"/>
  <c r="BQ24" i="9"/>
  <c r="BJ24" i="9"/>
  <c r="AF24" i="9"/>
  <c r="G24" i="9"/>
  <c r="BR23" i="9"/>
  <c r="BS23" i="9" s="1"/>
  <c r="BQ23" i="9"/>
  <c r="BJ23" i="9"/>
  <c r="AF23" i="9"/>
  <c r="G23" i="9"/>
  <c r="BQ22" i="9"/>
  <c r="BR22" i="9" s="1"/>
  <c r="BS22" i="9" s="1"/>
  <c r="BJ22" i="9"/>
  <c r="AF22" i="9"/>
  <c r="G22" i="9"/>
  <c r="BQ21" i="9"/>
  <c r="BR21" i="9" s="1"/>
  <c r="BS21" i="9" s="1"/>
  <c r="BJ21" i="9"/>
  <c r="AF21" i="9"/>
  <c r="G21" i="9"/>
  <c r="BR20" i="9"/>
  <c r="BS20" i="9" s="1"/>
  <c r="BQ20" i="9"/>
  <c r="BJ20" i="9"/>
  <c r="AF20" i="9"/>
  <c r="G20" i="9"/>
  <c r="BR19" i="9"/>
  <c r="BS19" i="9" s="1"/>
  <c r="BQ19" i="9"/>
  <c r="BJ19" i="9"/>
  <c r="AF19" i="9"/>
  <c r="BQ18" i="9"/>
  <c r="BR18" i="9" s="1"/>
  <c r="BS18" i="9" s="1"/>
  <c r="BJ18" i="9"/>
  <c r="AF18" i="9"/>
  <c r="G18" i="9"/>
  <c r="BQ17" i="9"/>
  <c r="BR17" i="9" s="1"/>
  <c r="BS17" i="9" s="1"/>
  <c r="BJ17" i="9"/>
  <c r="AF17" i="9"/>
  <c r="G17" i="9"/>
  <c r="BQ16" i="9"/>
  <c r="BR16" i="9" s="1"/>
  <c r="BS16" i="9" s="1"/>
  <c r="BJ16" i="9"/>
  <c r="AF16" i="9"/>
  <c r="G16" i="9"/>
  <c r="BQ15" i="9"/>
  <c r="BR15" i="9" s="1"/>
  <c r="BS15" i="9" s="1"/>
  <c r="BJ15" i="9"/>
  <c r="AF15" i="9"/>
  <c r="BQ14" i="9"/>
  <c r="BR14" i="9" s="1"/>
  <c r="BS14" i="9" s="1"/>
  <c r="BJ14" i="9"/>
  <c r="AF14" i="9"/>
  <c r="G14" i="9"/>
  <c r="BR13" i="9"/>
  <c r="BS13" i="9" s="1"/>
  <c r="BQ13" i="9"/>
  <c r="BJ13" i="9"/>
  <c r="AF13" i="9"/>
  <c r="BR12" i="9"/>
  <c r="BS12" i="9" s="1"/>
  <c r="BQ12" i="9"/>
  <c r="BJ12" i="9"/>
  <c r="AF12" i="9"/>
  <c r="BQ11" i="9"/>
  <c r="BR11" i="9" s="1"/>
  <c r="BS11" i="9" s="1"/>
  <c r="BJ11" i="9"/>
  <c r="AF11" i="9"/>
  <c r="G11" i="9"/>
  <c r="BR10" i="9"/>
  <c r="BS10" i="9" s="1"/>
  <c r="BQ10" i="9"/>
  <c r="BJ10" i="9"/>
  <c r="AF10" i="9"/>
  <c r="G10" i="9"/>
  <c r="BR9" i="9"/>
  <c r="BQ9" i="9"/>
  <c r="BJ9" i="9"/>
  <c r="BS9" i="9" s="1"/>
  <c r="AF9" i="9"/>
  <c r="G9" i="9"/>
  <c r="BQ8" i="9"/>
  <c r="BR8" i="9" s="1"/>
  <c r="BS8" i="9" s="1"/>
  <c r="BJ8" i="9"/>
  <c r="AF8" i="9"/>
  <c r="G8" i="9"/>
  <c r="BR7" i="9"/>
  <c r="BS7" i="9" s="1"/>
  <c r="BQ7" i="9"/>
  <c r="BJ7" i="9"/>
  <c r="AF7" i="9"/>
  <c r="G7" i="9"/>
  <c r="BR6" i="9"/>
  <c r="BS6" i="9" s="1"/>
  <c r="BQ6" i="9"/>
  <c r="BJ6" i="9"/>
  <c r="AF6" i="9"/>
  <c r="G6" i="9"/>
  <c r="BR28" i="8"/>
  <c r="BQ28" i="8"/>
  <c r="BJ28" i="8"/>
  <c r="BS28" i="8" s="1"/>
  <c r="AF28" i="8"/>
  <c r="G28" i="8"/>
  <c r="BQ27" i="8"/>
  <c r="BR27" i="8" s="1"/>
  <c r="BS27" i="8" s="1"/>
  <c r="BJ27" i="8"/>
  <c r="AF27" i="8"/>
  <c r="G27" i="8"/>
  <c r="BR26" i="8"/>
  <c r="BS26" i="8" s="1"/>
  <c r="BQ26" i="8"/>
  <c r="BJ26" i="8"/>
  <c r="AF26" i="8"/>
  <c r="G26" i="8"/>
  <c r="BR25" i="8"/>
  <c r="BS25" i="8" s="1"/>
  <c r="BQ25" i="8"/>
  <c r="BJ25" i="8"/>
  <c r="AF25" i="8"/>
  <c r="G25" i="8"/>
  <c r="BR24" i="8"/>
  <c r="BQ24" i="8"/>
  <c r="BJ24" i="8"/>
  <c r="BS24" i="8" s="1"/>
  <c r="AF24" i="8"/>
  <c r="G24" i="8"/>
  <c r="BQ23" i="8"/>
  <c r="BR23" i="8" s="1"/>
  <c r="BS23" i="8" s="1"/>
  <c r="BJ23" i="8"/>
  <c r="AF23" i="8"/>
  <c r="G23" i="8"/>
  <c r="BR22" i="8"/>
  <c r="BS22" i="8" s="1"/>
  <c r="BQ22" i="8"/>
  <c r="BJ22" i="8"/>
  <c r="AF22" i="8"/>
  <c r="G22" i="8"/>
  <c r="BR21" i="8"/>
  <c r="BS21" i="8" s="1"/>
  <c r="BQ21" i="8"/>
  <c r="BJ21" i="8"/>
  <c r="AF21" i="8"/>
  <c r="G21" i="8"/>
  <c r="BR20" i="8"/>
  <c r="BQ20" i="8"/>
  <c r="BJ20" i="8"/>
  <c r="BS20" i="8" s="1"/>
  <c r="AF20" i="8"/>
  <c r="BQ19" i="8"/>
  <c r="BR19" i="8" s="1"/>
  <c r="BS19" i="8" s="1"/>
  <c r="BJ19" i="8"/>
  <c r="AF19" i="8"/>
  <c r="G19" i="8"/>
  <c r="BQ18" i="8"/>
  <c r="BR18" i="8" s="1"/>
  <c r="BS18" i="8" s="1"/>
  <c r="BJ18" i="8"/>
  <c r="AF18" i="8"/>
  <c r="G18" i="8"/>
  <c r="BQ17" i="8"/>
  <c r="BR17" i="8" s="1"/>
  <c r="BS17" i="8" s="1"/>
  <c r="BJ17" i="8"/>
  <c r="AF17" i="8"/>
  <c r="G17" i="8"/>
  <c r="BR16" i="8"/>
  <c r="BS16" i="8" s="1"/>
  <c r="BQ16" i="8"/>
  <c r="BJ16" i="8"/>
  <c r="AF16" i="8"/>
  <c r="G16" i="8"/>
  <c r="BQ15" i="8"/>
  <c r="BR15" i="8" s="1"/>
  <c r="BS15" i="8" s="1"/>
  <c r="BJ15" i="8"/>
  <c r="AF15" i="8"/>
  <c r="G15" i="8"/>
  <c r="BQ14" i="8"/>
  <c r="BR14" i="8" s="1"/>
  <c r="BS14" i="8" s="1"/>
  <c r="BJ14" i="8"/>
  <c r="AF14" i="8"/>
  <c r="G14" i="8"/>
  <c r="BQ13" i="8"/>
  <c r="BR13" i="8" s="1"/>
  <c r="BS13" i="8" s="1"/>
  <c r="BJ13" i="8"/>
  <c r="AF13" i="8"/>
  <c r="BQ12" i="8"/>
  <c r="BR12" i="8" s="1"/>
  <c r="BS12" i="8" s="1"/>
  <c r="BJ12" i="8"/>
  <c r="AF12" i="8"/>
  <c r="G12" i="8"/>
  <c r="BQ11" i="8"/>
  <c r="BR11" i="8" s="1"/>
  <c r="BS11" i="8" s="1"/>
  <c r="BJ11" i="8"/>
  <c r="AF11" i="8"/>
  <c r="BQ10" i="8"/>
  <c r="BR10" i="8" s="1"/>
  <c r="BS10" i="8" s="1"/>
  <c r="BJ10" i="8"/>
  <c r="AF10" i="8"/>
  <c r="G10" i="8"/>
  <c r="BR9" i="8"/>
  <c r="BS9" i="8" s="1"/>
  <c r="BQ9" i="8"/>
  <c r="BJ9" i="8"/>
  <c r="AF9" i="8"/>
  <c r="G9" i="8"/>
  <c r="BQ8" i="8"/>
  <c r="BR8" i="8" s="1"/>
  <c r="BS8" i="8" s="1"/>
  <c r="BJ8" i="8"/>
  <c r="AF8" i="8"/>
  <c r="BR7" i="8"/>
  <c r="BS7" i="8" s="1"/>
  <c r="BQ7" i="8"/>
  <c r="BJ7" i="8"/>
  <c r="AF7" i="8"/>
  <c r="BR6" i="8"/>
  <c r="BS6" i="8" s="1"/>
  <c r="BQ6" i="8"/>
  <c r="BJ6" i="8"/>
  <c r="AF6" i="8"/>
  <c r="G6" i="8"/>
  <c r="AF28" i="7"/>
  <c r="BQ27" i="7"/>
  <c r="BR27" i="7" s="1"/>
  <c r="BS27" i="7" s="1"/>
  <c r="BJ27" i="7"/>
  <c r="AF27" i="7"/>
  <c r="G27" i="7"/>
  <c r="BR26" i="7"/>
  <c r="BS26" i="7" s="1"/>
  <c r="BQ26" i="7"/>
  <c r="BJ26" i="7"/>
  <c r="AF26" i="7"/>
  <c r="G26" i="7"/>
  <c r="BR25" i="7"/>
  <c r="BS25" i="7" s="1"/>
  <c r="BQ25" i="7"/>
  <c r="BJ25" i="7"/>
  <c r="AF25" i="7"/>
  <c r="G25" i="7"/>
  <c r="BR24" i="7"/>
  <c r="BQ24" i="7"/>
  <c r="BJ24" i="7"/>
  <c r="BS24" i="7" s="1"/>
  <c r="AF24" i="7"/>
  <c r="G24" i="7"/>
  <c r="BQ23" i="7"/>
  <c r="BR23" i="7" s="1"/>
  <c r="BS23" i="7" s="1"/>
  <c r="BJ23" i="7"/>
  <c r="AF23" i="7"/>
  <c r="G23" i="7"/>
  <c r="BR22" i="7"/>
  <c r="BS22" i="7" s="1"/>
  <c r="BQ22" i="7"/>
  <c r="BJ22" i="7"/>
  <c r="AF22" i="7"/>
  <c r="G22" i="7"/>
  <c r="BR21" i="7"/>
  <c r="BS21" i="7" s="1"/>
  <c r="BQ21" i="7"/>
  <c r="BJ21" i="7"/>
  <c r="AF21" i="7"/>
  <c r="G21" i="7"/>
  <c r="BR20" i="7"/>
  <c r="BQ20" i="7"/>
  <c r="BJ20" i="7"/>
  <c r="BS20" i="7" s="1"/>
  <c r="AF20" i="7"/>
  <c r="G20" i="7"/>
  <c r="BQ19" i="7"/>
  <c r="BR19" i="7" s="1"/>
  <c r="BS19" i="7" s="1"/>
  <c r="BJ19" i="7"/>
  <c r="AF19" i="7"/>
  <c r="G19" i="7"/>
  <c r="BR18" i="7"/>
  <c r="BS18" i="7" s="1"/>
  <c r="BQ18" i="7"/>
  <c r="BJ18" i="7"/>
  <c r="AF18" i="7"/>
  <c r="G18" i="7"/>
  <c r="BR17" i="7"/>
  <c r="BS17" i="7" s="1"/>
  <c r="BQ17" i="7"/>
  <c r="BJ17" i="7"/>
  <c r="AF17" i="7"/>
  <c r="G17" i="7"/>
  <c r="BR16" i="7"/>
  <c r="BQ16" i="7"/>
  <c r="BJ16" i="7"/>
  <c r="BS16" i="7" s="1"/>
  <c r="AF16" i="7"/>
  <c r="G16" i="7"/>
  <c r="BQ15" i="7"/>
  <c r="BR15" i="7" s="1"/>
  <c r="BS15" i="7" s="1"/>
  <c r="BJ15" i="7"/>
  <c r="AF15" i="7"/>
  <c r="G15" i="7"/>
  <c r="BR14" i="7"/>
  <c r="BS14" i="7" s="1"/>
  <c r="BQ14" i="7"/>
  <c r="BJ14" i="7"/>
  <c r="AF14" i="7"/>
  <c r="G14" i="7"/>
  <c r="BR13" i="7"/>
  <c r="BS13" i="7" s="1"/>
  <c r="BQ13" i="7"/>
  <c r="BJ13" i="7"/>
  <c r="AF13" i="7"/>
  <c r="G13" i="7"/>
  <c r="BR12" i="7"/>
  <c r="BQ12" i="7"/>
  <c r="BJ12" i="7"/>
  <c r="BS12" i="7" s="1"/>
  <c r="AF12" i="7"/>
  <c r="G12" i="7"/>
  <c r="BQ11" i="7"/>
  <c r="BR11" i="7" s="1"/>
  <c r="BS11" i="7" s="1"/>
  <c r="BJ11" i="7"/>
  <c r="AF11" i="7"/>
  <c r="G11" i="7"/>
  <c r="BR10" i="7"/>
  <c r="BS10" i="7" s="1"/>
  <c r="BQ10" i="7"/>
  <c r="BJ10" i="7"/>
  <c r="AF10" i="7"/>
  <c r="G10" i="7"/>
  <c r="BR9" i="7"/>
  <c r="BS9" i="7" s="1"/>
  <c r="BQ9" i="7"/>
  <c r="BJ9" i="7"/>
  <c r="AF9" i="7"/>
  <c r="G9" i="7"/>
  <c r="BR8" i="7"/>
  <c r="BQ8" i="7"/>
  <c r="BJ8" i="7"/>
  <c r="BS8" i="7" s="1"/>
  <c r="AF8" i="7"/>
  <c r="G8" i="7"/>
  <c r="BQ7" i="7"/>
  <c r="BR7" i="7" s="1"/>
  <c r="BS7" i="7" s="1"/>
  <c r="BJ7" i="7"/>
  <c r="AF7" i="7"/>
  <c r="G7" i="7"/>
  <c r="BR6" i="7"/>
  <c r="BS6" i="7" s="1"/>
  <c r="BQ6" i="7"/>
  <c r="BJ6" i="7"/>
  <c r="AF6" i="7"/>
  <c r="G6" i="7"/>
  <c r="BR26" i="6"/>
  <c r="BS26" i="6" s="1"/>
  <c r="BQ26" i="6"/>
  <c r="BJ26" i="6"/>
  <c r="AF26" i="6"/>
  <c r="G26" i="6"/>
  <c r="BR25" i="6"/>
  <c r="BQ25" i="6"/>
  <c r="BJ25" i="6"/>
  <c r="BS25" i="6" s="1"/>
  <c r="AF25" i="6"/>
  <c r="G25" i="6"/>
  <c r="BQ24" i="6"/>
  <c r="BR24" i="6" s="1"/>
  <c r="BS24" i="6" s="1"/>
  <c r="BJ24" i="6"/>
  <c r="AF24" i="6"/>
  <c r="G24" i="6"/>
  <c r="BR23" i="6"/>
  <c r="BS23" i="6" s="1"/>
  <c r="BQ23" i="6"/>
  <c r="BJ23" i="6"/>
  <c r="AF23" i="6"/>
  <c r="G23" i="6"/>
  <c r="BR22" i="6"/>
  <c r="BS22" i="6" s="1"/>
  <c r="BQ22" i="6"/>
  <c r="BJ22" i="6"/>
  <c r="AF22" i="6"/>
  <c r="G22" i="6"/>
  <c r="BR21" i="6"/>
  <c r="BQ21" i="6"/>
  <c r="BJ21" i="6"/>
  <c r="BS21" i="6" s="1"/>
  <c r="AF21" i="6"/>
  <c r="G21" i="6"/>
  <c r="BQ20" i="6"/>
  <c r="BR20" i="6" s="1"/>
  <c r="BS20" i="6" s="1"/>
  <c r="BJ20" i="6"/>
  <c r="AF20" i="6"/>
  <c r="G20" i="6"/>
  <c r="BR19" i="6"/>
  <c r="BS19" i="6" s="1"/>
  <c r="BQ19" i="6"/>
  <c r="BJ19" i="6"/>
  <c r="AF19" i="6"/>
  <c r="G19" i="6"/>
  <c r="BR18" i="6"/>
  <c r="BS18" i="6" s="1"/>
  <c r="BQ18" i="6"/>
  <c r="BJ18" i="6"/>
  <c r="AF18" i="6"/>
  <c r="G18" i="6"/>
  <c r="BR17" i="6"/>
  <c r="BQ17" i="6"/>
  <c r="BJ17" i="6"/>
  <c r="BS17" i="6" s="1"/>
  <c r="AF17" i="6"/>
  <c r="BQ16" i="6"/>
  <c r="BR16" i="6" s="1"/>
  <c r="BS16" i="6" s="1"/>
  <c r="BJ16" i="6"/>
  <c r="AF16" i="6"/>
  <c r="BR15" i="6"/>
  <c r="BS15" i="6" s="1"/>
  <c r="BQ15" i="6"/>
  <c r="BJ15" i="6"/>
  <c r="AF15" i="6"/>
  <c r="G15" i="6"/>
  <c r="BR14" i="6"/>
  <c r="BQ14" i="6"/>
  <c r="BJ14" i="6"/>
  <c r="BS14" i="6" s="1"/>
  <c r="AF14" i="6"/>
  <c r="BQ13" i="6"/>
  <c r="BR13" i="6" s="1"/>
  <c r="BS13" i="6" s="1"/>
  <c r="BJ13" i="6"/>
  <c r="AF13" i="6"/>
  <c r="G13" i="6"/>
  <c r="BQ12" i="6"/>
  <c r="BR12" i="6" s="1"/>
  <c r="BS12" i="6" s="1"/>
  <c r="BJ12" i="6"/>
  <c r="AF12" i="6"/>
  <c r="BR11" i="6"/>
  <c r="BQ11" i="6"/>
  <c r="BJ11" i="6"/>
  <c r="BS11" i="6" s="1"/>
  <c r="AF11" i="6"/>
  <c r="BQ10" i="6"/>
  <c r="BR10" i="6" s="1"/>
  <c r="BS10" i="6" s="1"/>
  <c r="BJ10" i="6"/>
  <c r="AF10" i="6"/>
  <c r="BR9" i="6"/>
  <c r="BS9" i="6" s="1"/>
  <c r="BQ9" i="6"/>
  <c r="BJ9" i="6"/>
  <c r="AF9" i="6"/>
  <c r="G9" i="6"/>
  <c r="BR8" i="6"/>
  <c r="BQ8" i="6"/>
  <c r="BJ8" i="6"/>
  <c r="BS8" i="6" s="1"/>
  <c r="AF8" i="6"/>
  <c r="G8" i="6"/>
  <c r="BR7" i="6"/>
  <c r="BJ7" i="6"/>
  <c r="BS7" i="6" s="1"/>
  <c r="AF7" i="6"/>
  <c r="BR6" i="6"/>
  <c r="BS6" i="6" s="1"/>
  <c r="BQ6" i="6"/>
  <c r="BJ6" i="6"/>
  <c r="AF6" i="6"/>
  <c r="G6" i="6"/>
  <c r="BR23" i="5"/>
  <c r="BQ23" i="5"/>
  <c r="BJ23" i="5"/>
  <c r="BS23" i="5" s="1"/>
  <c r="AF23" i="5"/>
  <c r="G23" i="5"/>
  <c r="BQ22" i="5"/>
  <c r="BR22" i="5" s="1"/>
  <c r="BS22" i="5" s="1"/>
  <c r="BJ22" i="5"/>
  <c r="AF22" i="5"/>
  <c r="G22" i="5"/>
  <c r="BR21" i="5"/>
  <c r="BS21" i="5" s="1"/>
  <c r="BQ21" i="5"/>
  <c r="BJ21" i="5"/>
  <c r="AF21" i="5"/>
  <c r="G21" i="5"/>
  <c r="BR20" i="5"/>
  <c r="BS20" i="5" s="1"/>
  <c r="BQ20" i="5"/>
  <c r="BJ20" i="5"/>
  <c r="AF20" i="5"/>
  <c r="BR19" i="5"/>
  <c r="BS19" i="5" s="1"/>
  <c r="BQ19" i="5"/>
  <c r="BJ19" i="5"/>
  <c r="AF19" i="5"/>
  <c r="G19" i="5"/>
  <c r="BR18" i="5"/>
  <c r="BQ18" i="5"/>
  <c r="BJ18" i="5"/>
  <c r="BS18" i="5" s="1"/>
  <c r="AF18" i="5"/>
  <c r="G18" i="5"/>
  <c r="BQ17" i="5"/>
  <c r="BR17" i="5" s="1"/>
  <c r="BS17" i="5" s="1"/>
  <c r="BJ17" i="5"/>
  <c r="AF17" i="5"/>
  <c r="BS16" i="5"/>
  <c r="BR16" i="5"/>
  <c r="BQ16" i="5"/>
  <c r="BJ16" i="5"/>
  <c r="AF16" i="5"/>
  <c r="G16" i="5"/>
  <c r="BQ15" i="5"/>
  <c r="BR15" i="5" s="1"/>
  <c r="BS15" i="5" s="1"/>
  <c r="BJ15" i="5"/>
  <c r="AF15" i="5"/>
  <c r="G15" i="5"/>
  <c r="BQ14" i="5"/>
  <c r="BR14" i="5" s="1"/>
  <c r="BS14" i="5" s="1"/>
  <c r="BJ14" i="5"/>
  <c r="AF14" i="5"/>
  <c r="G14" i="5"/>
  <c r="BR13" i="5"/>
  <c r="BS13" i="5" s="1"/>
  <c r="BQ13" i="5"/>
  <c r="BJ13" i="5"/>
  <c r="AF13" i="5"/>
  <c r="G13" i="5"/>
  <c r="BR12" i="5"/>
  <c r="BQ12" i="5"/>
  <c r="BJ12" i="5"/>
  <c r="BS12" i="5" s="1"/>
  <c r="AF12" i="5"/>
  <c r="G12" i="5"/>
  <c r="BQ11" i="5"/>
  <c r="BR11" i="5" s="1"/>
  <c r="BS11" i="5" s="1"/>
  <c r="BJ11" i="5"/>
  <c r="AF11" i="5"/>
  <c r="G11" i="5"/>
  <c r="BQ10" i="5"/>
  <c r="BR10" i="5" s="1"/>
  <c r="BS10" i="5" s="1"/>
  <c r="BJ10" i="5"/>
  <c r="AF10" i="5"/>
  <c r="G10" i="5"/>
  <c r="BR9" i="5"/>
  <c r="BS9" i="5" s="1"/>
  <c r="BQ9" i="5"/>
  <c r="BJ9" i="5"/>
  <c r="AF9" i="5"/>
  <c r="G9" i="5"/>
  <c r="BR8" i="5"/>
  <c r="BQ8" i="5"/>
  <c r="BJ8" i="5"/>
  <c r="BS8" i="5" s="1"/>
  <c r="AF8" i="5"/>
  <c r="G8" i="5"/>
  <c r="BQ7" i="5"/>
  <c r="BR7" i="5" s="1"/>
  <c r="BS7" i="5" s="1"/>
  <c r="BJ7" i="5"/>
  <c r="AF7" i="5"/>
  <c r="G7" i="5"/>
  <c r="BR6" i="5"/>
  <c r="BS6" i="5" s="1"/>
  <c r="BQ6" i="5"/>
  <c r="BJ6" i="5"/>
  <c r="AF6" i="5"/>
  <c r="G6" i="5"/>
  <c r="BR25" i="4"/>
  <c r="BS25" i="4" s="1"/>
  <c r="BQ25" i="4"/>
  <c r="BJ25" i="4"/>
  <c r="AF25" i="4"/>
  <c r="G25" i="4"/>
  <c r="BR24" i="4"/>
  <c r="BQ24" i="4"/>
  <c r="BJ24" i="4"/>
  <c r="BS24" i="4" s="1"/>
  <c r="AF24" i="4"/>
  <c r="G24" i="4"/>
  <c r="BQ23" i="4"/>
  <c r="BR23" i="4" s="1"/>
  <c r="BS23" i="4" s="1"/>
  <c r="BJ23" i="4"/>
  <c r="AF23" i="4"/>
  <c r="BQ22" i="4"/>
  <c r="BR22" i="4" s="1"/>
  <c r="BS22" i="4" s="1"/>
  <c r="BJ22" i="4"/>
  <c r="AF22" i="4"/>
  <c r="BR21" i="4"/>
  <c r="BS21" i="4" s="1"/>
  <c r="BQ21" i="4"/>
  <c r="BJ21" i="4"/>
  <c r="AF21" i="4"/>
  <c r="BR20" i="4"/>
  <c r="BS20" i="4" s="1"/>
  <c r="BQ20" i="4"/>
  <c r="BJ20" i="4"/>
  <c r="AF20" i="4"/>
  <c r="G20" i="4"/>
  <c r="BQ19" i="4"/>
  <c r="BR19" i="4" s="1"/>
  <c r="BS19" i="4" s="1"/>
  <c r="BJ19" i="4"/>
  <c r="AF19" i="4"/>
  <c r="BR18" i="4"/>
  <c r="BS18" i="4" s="1"/>
  <c r="BQ18" i="4"/>
  <c r="BJ18" i="4"/>
  <c r="AF18" i="4"/>
  <c r="G18" i="4"/>
  <c r="BQ17" i="4"/>
  <c r="BR17" i="4" s="1"/>
  <c r="BS17" i="4" s="1"/>
  <c r="BJ17" i="4"/>
  <c r="AF17" i="4"/>
  <c r="BS16" i="4"/>
  <c r="BR16" i="4"/>
  <c r="BQ16" i="4"/>
  <c r="BJ16" i="4"/>
  <c r="AF16" i="4"/>
  <c r="G16" i="4"/>
  <c r="BR15" i="4"/>
  <c r="BJ15" i="4"/>
  <c r="BS15" i="4" s="1"/>
  <c r="AF15" i="4"/>
  <c r="G15" i="4"/>
  <c r="BQ14" i="4"/>
  <c r="BR14" i="4" s="1"/>
  <c r="BS14" i="4" s="1"/>
  <c r="BJ14" i="4"/>
  <c r="AF14" i="4"/>
  <c r="G14" i="4"/>
  <c r="BQ13" i="4"/>
  <c r="BR13" i="4" s="1"/>
  <c r="BS13" i="4" s="1"/>
  <c r="BJ13" i="4"/>
  <c r="AF13" i="4"/>
  <c r="BQ12" i="4"/>
  <c r="BR12" i="4" s="1"/>
  <c r="BS12" i="4" s="1"/>
  <c r="BJ12" i="4"/>
  <c r="AF12" i="4"/>
  <c r="BQ11" i="4"/>
  <c r="BR11" i="4" s="1"/>
  <c r="BS11" i="4" s="1"/>
  <c r="BJ11" i="4"/>
  <c r="AF11" i="4"/>
  <c r="G11" i="4"/>
  <c r="BQ10" i="4"/>
  <c r="BR10" i="4" s="1"/>
  <c r="BS10" i="4" s="1"/>
  <c r="BJ10" i="4"/>
  <c r="AF10" i="4"/>
  <c r="G10" i="4"/>
  <c r="BR9" i="4"/>
  <c r="BS9" i="4" s="1"/>
  <c r="BQ9" i="4"/>
  <c r="BJ9" i="4"/>
  <c r="AF9" i="4"/>
  <c r="G9" i="4"/>
  <c r="BR8" i="4"/>
  <c r="BS8" i="4" s="1"/>
  <c r="BQ8" i="4"/>
  <c r="BJ8" i="4"/>
  <c r="AF8" i="4"/>
  <c r="G8" i="4"/>
  <c r="BQ7" i="4"/>
  <c r="BR7" i="4" s="1"/>
  <c r="BS7" i="4" s="1"/>
  <c r="BJ7" i="4"/>
  <c r="AF7" i="4"/>
  <c r="G7" i="4"/>
  <c r="BQ6" i="4"/>
  <c r="BR6" i="4" s="1"/>
  <c r="BS6" i="4" s="1"/>
  <c r="BJ6" i="4"/>
  <c r="AF6" i="4"/>
  <c r="G6" i="4"/>
  <c r="BR30" i="3"/>
  <c r="BS30" i="3" s="1"/>
  <c r="BQ30" i="3"/>
  <c r="BJ30" i="3"/>
  <c r="AF30" i="3"/>
  <c r="G30" i="3"/>
  <c r="BR29" i="3"/>
  <c r="BS29" i="3" s="1"/>
  <c r="BQ29" i="3"/>
  <c r="BJ29" i="3"/>
  <c r="AF29" i="3"/>
  <c r="G29" i="3"/>
  <c r="BR28" i="3"/>
  <c r="BS28" i="3" s="1"/>
  <c r="BQ28" i="3"/>
  <c r="BJ28" i="3"/>
  <c r="AF28" i="3"/>
  <c r="G28" i="3"/>
  <c r="BQ27" i="3"/>
  <c r="BR27" i="3" s="1"/>
  <c r="BS27" i="3" s="1"/>
  <c r="BJ27" i="3"/>
  <c r="AF27" i="3"/>
  <c r="G27" i="3"/>
  <c r="BR26" i="3"/>
  <c r="BS26" i="3" s="1"/>
  <c r="BQ26" i="3"/>
  <c r="BJ26" i="3"/>
  <c r="AF26" i="3"/>
  <c r="G26" i="3"/>
  <c r="BR25" i="3"/>
  <c r="BS25" i="3" s="1"/>
  <c r="BQ25" i="3"/>
  <c r="BJ25" i="3"/>
  <c r="AF25" i="3"/>
  <c r="G25" i="3"/>
  <c r="BR24" i="3"/>
  <c r="BS24" i="3" s="1"/>
  <c r="BQ24" i="3"/>
  <c r="BJ24" i="3"/>
  <c r="AF24" i="3"/>
  <c r="G24" i="3"/>
  <c r="BR23" i="3"/>
  <c r="BS23" i="3" s="1"/>
  <c r="BQ23" i="3"/>
  <c r="BJ23" i="3"/>
  <c r="AF23" i="3"/>
  <c r="G23" i="3"/>
  <c r="BR22" i="3"/>
  <c r="BS22" i="3" s="1"/>
  <c r="BQ22" i="3"/>
  <c r="BJ22" i="3"/>
  <c r="AF22" i="3"/>
  <c r="G22" i="3"/>
  <c r="BR21" i="3"/>
  <c r="BS21" i="3" s="1"/>
  <c r="BQ21" i="3"/>
  <c r="BJ21" i="3"/>
  <c r="AF21" i="3"/>
  <c r="G21" i="3"/>
  <c r="BR20" i="3"/>
  <c r="BS20" i="3" s="1"/>
  <c r="BQ20" i="3"/>
  <c r="BJ20" i="3"/>
  <c r="AF20" i="3"/>
  <c r="G20" i="3"/>
  <c r="BR19" i="3"/>
  <c r="BS19" i="3" s="1"/>
  <c r="BQ19" i="3"/>
  <c r="BJ19" i="3"/>
  <c r="AF19" i="3"/>
  <c r="G19" i="3"/>
  <c r="BR18" i="3"/>
  <c r="BS18" i="3" s="1"/>
  <c r="BQ18" i="3"/>
  <c r="BJ18" i="3"/>
  <c r="AF18" i="3"/>
  <c r="G18" i="3"/>
  <c r="BR17" i="3"/>
  <c r="BS17" i="3" s="1"/>
  <c r="BQ17" i="3"/>
  <c r="BJ17" i="3"/>
  <c r="AF17" i="3"/>
  <c r="G17" i="3"/>
  <c r="BR16" i="3"/>
  <c r="BS16" i="3" s="1"/>
  <c r="BQ16" i="3"/>
  <c r="BJ16" i="3"/>
  <c r="AF16" i="3"/>
  <c r="G16" i="3"/>
  <c r="BR15" i="3"/>
  <c r="BS15" i="3" s="1"/>
  <c r="BQ15" i="3"/>
  <c r="BJ15" i="3"/>
  <c r="AF15" i="3"/>
  <c r="G15" i="3"/>
  <c r="BR14" i="3"/>
  <c r="BS14" i="3" s="1"/>
  <c r="BQ14" i="3"/>
  <c r="BJ14" i="3"/>
  <c r="AF14" i="3"/>
  <c r="G14" i="3"/>
  <c r="BR13" i="3"/>
  <c r="BS13" i="3" s="1"/>
  <c r="BQ13" i="3"/>
  <c r="BJ13" i="3"/>
  <c r="AF13" i="3"/>
  <c r="G13" i="3"/>
  <c r="BR12" i="3"/>
  <c r="BS12" i="3" s="1"/>
  <c r="BQ12" i="3"/>
  <c r="BJ12" i="3"/>
  <c r="AF12" i="3"/>
  <c r="G12" i="3"/>
  <c r="BR11" i="3"/>
  <c r="BS11" i="3" s="1"/>
  <c r="BQ11" i="3"/>
  <c r="BJ11" i="3"/>
  <c r="AF11" i="3"/>
  <c r="G11" i="3"/>
  <c r="BR10" i="3"/>
  <c r="BS10" i="3" s="1"/>
  <c r="BQ10" i="3"/>
  <c r="BJ10" i="3"/>
  <c r="AF10" i="3"/>
  <c r="G10" i="3"/>
  <c r="BR9" i="3"/>
  <c r="BS9" i="3" s="1"/>
  <c r="BQ9" i="3"/>
  <c r="BJ9" i="3"/>
  <c r="AF9" i="3"/>
  <c r="G9" i="3"/>
  <c r="BR8" i="3"/>
  <c r="BS8" i="3" s="1"/>
  <c r="BQ8" i="3"/>
  <c r="BJ8" i="3"/>
  <c r="AF8" i="3"/>
  <c r="G8" i="3"/>
  <c r="BR7" i="3"/>
  <c r="BS7" i="3" s="1"/>
  <c r="BQ7" i="3"/>
  <c r="BJ7" i="3"/>
  <c r="AF7" i="3"/>
  <c r="G7" i="3"/>
  <c r="BR6" i="3"/>
  <c r="BS6" i="3" s="1"/>
  <c r="BQ6" i="3"/>
  <c r="BJ6" i="3"/>
  <c r="AF6" i="3"/>
  <c r="G6" i="3"/>
  <c r="BR28" i="2"/>
  <c r="BS28" i="2" s="1"/>
  <c r="BQ28" i="2"/>
  <c r="BJ28" i="2"/>
  <c r="AF28" i="2"/>
  <c r="G28" i="2"/>
  <c r="BR27" i="2"/>
  <c r="BS27" i="2" s="1"/>
  <c r="BQ27" i="2"/>
  <c r="BJ27" i="2"/>
  <c r="AF27" i="2"/>
  <c r="G27" i="2"/>
  <c r="BR26" i="2"/>
  <c r="BS26" i="2" s="1"/>
  <c r="BQ26" i="2"/>
  <c r="BJ26" i="2"/>
  <c r="AF26" i="2"/>
  <c r="G26" i="2"/>
  <c r="BR25" i="2"/>
  <c r="BS25" i="2" s="1"/>
  <c r="BQ25" i="2"/>
  <c r="BJ25" i="2"/>
  <c r="AF25" i="2"/>
  <c r="G25" i="2"/>
  <c r="BR24" i="2"/>
  <c r="BS24" i="2" s="1"/>
  <c r="BQ24" i="2"/>
  <c r="BJ24" i="2"/>
  <c r="AF24" i="2"/>
  <c r="G24" i="2"/>
  <c r="BR23" i="2"/>
  <c r="BS23" i="2" s="1"/>
  <c r="BQ23" i="2"/>
  <c r="BJ23" i="2"/>
  <c r="AF23" i="2"/>
  <c r="G23" i="2"/>
  <c r="BR22" i="2"/>
  <c r="BS22" i="2" s="1"/>
  <c r="BQ22" i="2"/>
  <c r="BJ22" i="2"/>
  <c r="AF22" i="2"/>
  <c r="G22" i="2"/>
  <c r="BR21" i="2"/>
  <c r="BS21" i="2" s="1"/>
  <c r="BQ21" i="2"/>
  <c r="BJ21" i="2"/>
  <c r="AF21" i="2"/>
  <c r="G21" i="2"/>
  <c r="BR20" i="2"/>
  <c r="BS20" i="2" s="1"/>
  <c r="BQ20" i="2"/>
  <c r="BJ20" i="2"/>
  <c r="AF20" i="2"/>
  <c r="G20" i="2"/>
  <c r="BR19" i="2"/>
  <c r="BS19" i="2" s="1"/>
  <c r="BQ19" i="2"/>
  <c r="BJ19" i="2"/>
  <c r="AF19" i="2"/>
  <c r="G19" i="2"/>
  <c r="BR18" i="2"/>
  <c r="BS18" i="2" s="1"/>
  <c r="BQ18" i="2"/>
  <c r="BJ18" i="2"/>
  <c r="AF18" i="2"/>
  <c r="G18" i="2"/>
  <c r="BR17" i="2"/>
  <c r="BS17" i="2" s="1"/>
  <c r="BQ17" i="2"/>
  <c r="BJ17" i="2"/>
  <c r="AF17" i="2"/>
  <c r="G17" i="2"/>
  <c r="BR16" i="2"/>
  <c r="BS16" i="2" s="1"/>
  <c r="BQ16" i="2"/>
  <c r="BJ16" i="2"/>
  <c r="AF16" i="2"/>
  <c r="G16" i="2"/>
  <c r="BR15" i="2"/>
  <c r="BS15" i="2" s="1"/>
  <c r="BQ15" i="2"/>
  <c r="BJ15" i="2"/>
  <c r="AF15" i="2"/>
  <c r="G15" i="2"/>
  <c r="BR14" i="2"/>
  <c r="BS14" i="2" s="1"/>
  <c r="BQ14" i="2"/>
  <c r="BJ14" i="2"/>
  <c r="AF14" i="2"/>
  <c r="G14" i="2"/>
  <c r="BR13" i="2"/>
  <c r="BS13" i="2" s="1"/>
  <c r="BQ13" i="2"/>
  <c r="BJ13" i="2"/>
  <c r="AF13" i="2"/>
  <c r="G13" i="2"/>
  <c r="BR12" i="2"/>
  <c r="BS12" i="2" s="1"/>
  <c r="BQ12" i="2"/>
  <c r="BJ12" i="2"/>
  <c r="AF12" i="2"/>
  <c r="G12" i="2"/>
  <c r="BR11" i="2"/>
  <c r="BS11" i="2" s="1"/>
  <c r="BQ11" i="2"/>
  <c r="BJ11" i="2"/>
  <c r="AF11" i="2"/>
  <c r="G11" i="2"/>
  <c r="BR10" i="2"/>
  <c r="BS10" i="2" s="1"/>
  <c r="BQ10" i="2"/>
  <c r="BJ10" i="2"/>
  <c r="AF10" i="2"/>
  <c r="G10" i="2"/>
  <c r="BR9" i="2"/>
  <c r="BS9" i="2" s="1"/>
  <c r="BQ9" i="2"/>
  <c r="BJ9" i="2"/>
  <c r="AF9" i="2"/>
  <c r="G9" i="2"/>
  <c r="BR8" i="2"/>
  <c r="BS8" i="2" s="1"/>
  <c r="BQ8" i="2"/>
  <c r="BJ8" i="2"/>
  <c r="AF8" i="2"/>
  <c r="G8" i="2"/>
  <c r="BR7" i="2"/>
  <c r="BS7" i="2" s="1"/>
  <c r="BQ7" i="2"/>
  <c r="BJ7" i="2"/>
  <c r="AF7" i="2"/>
  <c r="G7" i="2"/>
  <c r="BR6" i="2"/>
  <c r="BS6" i="2" s="1"/>
  <c r="BQ6" i="2"/>
  <c r="BJ6" i="2"/>
  <c r="AF6" i="2"/>
  <c r="G6" i="2"/>
  <c r="BR31" i="1"/>
  <c r="BS31" i="1" s="1"/>
  <c r="BQ31" i="1"/>
  <c r="BJ31" i="1"/>
  <c r="AF31" i="1"/>
  <c r="G31" i="1"/>
  <c r="BR30" i="1"/>
  <c r="BS30" i="1" s="1"/>
  <c r="BQ30" i="1"/>
  <c r="BJ30" i="1"/>
  <c r="AF30" i="1"/>
  <c r="G30" i="1"/>
  <c r="BR29" i="1"/>
  <c r="BS29" i="1" s="1"/>
  <c r="BQ29" i="1"/>
  <c r="BJ29" i="1"/>
  <c r="AF29" i="1"/>
  <c r="G29" i="1"/>
  <c r="BR28" i="1"/>
  <c r="BS28" i="1" s="1"/>
  <c r="BQ28" i="1"/>
  <c r="BJ28" i="1"/>
  <c r="AF28" i="1"/>
  <c r="G28" i="1"/>
  <c r="BR27" i="1"/>
  <c r="BS27" i="1" s="1"/>
  <c r="BQ27" i="1"/>
  <c r="BJ27" i="1"/>
  <c r="AF27" i="1"/>
  <c r="G27" i="1"/>
  <c r="BR26" i="1"/>
  <c r="BS26" i="1" s="1"/>
  <c r="BQ26" i="1"/>
  <c r="BJ26" i="1"/>
  <c r="AF26" i="1"/>
  <c r="G26" i="1"/>
  <c r="BR25" i="1"/>
  <c r="BS25" i="1" s="1"/>
  <c r="BQ25" i="1"/>
  <c r="BJ25" i="1"/>
  <c r="AF25" i="1"/>
  <c r="G25" i="1"/>
  <c r="BR24" i="1"/>
  <c r="BS24" i="1" s="1"/>
  <c r="BQ24" i="1"/>
  <c r="BJ24" i="1"/>
  <c r="AF24" i="1"/>
  <c r="G24" i="1"/>
  <c r="BR23" i="1"/>
  <c r="BS23" i="1" s="1"/>
  <c r="BQ23" i="1"/>
  <c r="BJ23" i="1"/>
  <c r="AF23" i="1"/>
  <c r="G23" i="1"/>
  <c r="BR22" i="1"/>
  <c r="BS22" i="1" s="1"/>
  <c r="BQ22" i="1"/>
  <c r="BJ22" i="1"/>
  <c r="AF22" i="1"/>
  <c r="G22" i="1"/>
  <c r="BR21" i="1"/>
  <c r="BS21" i="1" s="1"/>
  <c r="BQ21" i="1"/>
  <c r="BJ21" i="1"/>
  <c r="AF21" i="1"/>
  <c r="G21" i="1"/>
  <c r="BR20" i="1"/>
  <c r="BS20" i="1" s="1"/>
  <c r="BQ20" i="1"/>
  <c r="BJ20" i="1"/>
  <c r="AF20" i="1"/>
  <c r="G20" i="1"/>
  <c r="BR19" i="1"/>
  <c r="BS19" i="1" s="1"/>
  <c r="BQ19" i="1"/>
  <c r="BJ19" i="1"/>
  <c r="AF19" i="1"/>
  <c r="G19" i="1"/>
  <c r="BR18" i="1"/>
  <c r="BS18" i="1" s="1"/>
  <c r="BQ18" i="1"/>
  <c r="BJ18" i="1"/>
  <c r="AF18" i="1"/>
  <c r="G18" i="1"/>
  <c r="BR17" i="1"/>
  <c r="BS17" i="1" s="1"/>
  <c r="BQ17" i="1"/>
  <c r="BJ17" i="1"/>
  <c r="AF17" i="1"/>
  <c r="G17" i="1"/>
  <c r="BR16" i="1"/>
  <c r="BS16" i="1" s="1"/>
  <c r="BQ16" i="1"/>
  <c r="BJ16" i="1"/>
  <c r="AF16" i="1"/>
  <c r="G16" i="1"/>
  <c r="BR15" i="1"/>
  <c r="BS15" i="1" s="1"/>
  <c r="BQ15" i="1"/>
  <c r="BJ15" i="1"/>
  <c r="AF15" i="1"/>
  <c r="G15" i="1"/>
  <c r="BR14" i="1"/>
  <c r="BS14" i="1" s="1"/>
  <c r="BQ14" i="1"/>
  <c r="BJ14" i="1"/>
  <c r="AF14" i="1"/>
  <c r="G14" i="1"/>
  <c r="BR13" i="1"/>
  <c r="BS13" i="1" s="1"/>
  <c r="BQ13" i="1"/>
  <c r="BJ13" i="1"/>
  <c r="AF13" i="1"/>
  <c r="G13" i="1"/>
  <c r="BR12" i="1"/>
  <c r="BS12" i="1" s="1"/>
  <c r="BQ12" i="1"/>
  <c r="BJ12" i="1"/>
  <c r="AF12" i="1"/>
  <c r="G12" i="1"/>
  <c r="BR11" i="1"/>
  <c r="BS11" i="1" s="1"/>
  <c r="BQ11" i="1"/>
  <c r="BJ11" i="1"/>
  <c r="AF11" i="1"/>
  <c r="G11" i="1"/>
  <c r="BR10" i="1"/>
  <c r="BS10" i="1" s="1"/>
  <c r="BQ10" i="1"/>
  <c r="BJ10" i="1"/>
  <c r="AF10" i="1"/>
  <c r="G10" i="1"/>
  <c r="BR9" i="1"/>
  <c r="BS9" i="1" s="1"/>
  <c r="BQ9" i="1"/>
  <c r="BJ9" i="1"/>
  <c r="AF9" i="1"/>
  <c r="G9" i="1"/>
  <c r="BR8" i="1"/>
  <c r="BS8" i="1" s="1"/>
  <c r="BQ8" i="1"/>
  <c r="BJ8" i="1"/>
  <c r="AF8" i="1"/>
  <c r="G8" i="1"/>
  <c r="BR7" i="1"/>
  <c r="BS7" i="1" s="1"/>
  <c r="BQ7" i="1"/>
  <c r="BJ7" i="1"/>
  <c r="AF7" i="1"/>
  <c r="G7" i="1"/>
  <c r="BR6" i="1"/>
  <c r="BS6" i="1" s="1"/>
  <c r="BQ6" i="1"/>
  <c r="BJ6" i="1"/>
  <c r="AF6" i="1"/>
  <c r="G6" i="1"/>
  <c r="BS25" i="12" l="1"/>
  <c r="BS8" i="12"/>
  <c r="BS10" i="12"/>
</calcChain>
</file>

<file path=xl/sharedStrings.xml><?xml version="1.0" encoding="utf-8"?>
<sst xmlns="http://schemas.openxmlformats.org/spreadsheetml/2006/main" count="2479" uniqueCount="551">
  <si>
    <t>学号</t>
  </si>
  <si>
    <t>姓名</t>
  </si>
  <si>
    <t>D 综合素质</t>
  </si>
  <si>
    <t>D1社会工作</t>
  </si>
  <si>
    <t>D2学术活动</t>
  </si>
  <si>
    <t>D3文体活动</t>
  </si>
  <si>
    <t>D4实践创新</t>
  </si>
  <si>
    <t>D总分</t>
  </si>
  <si>
    <t>D排名</t>
  </si>
  <si>
    <t>班级干部分（请填所加分数）</t>
  </si>
  <si>
    <t>担任职务说明</t>
  </si>
  <si>
    <t>学生组织干部分（请填所加分数）</t>
  </si>
  <si>
    <t>D1总分</t>
  </si>
  <si>
    <t>D21组会</t>
  </si>
  <si>
    <t>D22学术类讲座</t>
  </si>
  <si>
    <t>D23新生化学挑战赛</t>
  </si>
  <si>
    <t>D24学科竞赛</t>
  </si>
  <si>
    <t>D25发表文章</t>
  </si>
  <si>
    <r>
      <rPr>
        <sz val="11"/>
        <color indexed="8"/>
        <rFont val="宋体"/>
        <charset val="134"/>
      </rPr>
      <t xml:space="preserve">D26人文知识竞赛	</t>
    </r>
  </si>
  <si>
    <r>
      <rPr>
        <sz val="11"/>
        <color indexed="8"/>
        <rFont val="宋体"/>
        <charset val="134"/>
      </rPr>
      <t xml:space="preserve">D27学院组织常规学术活动加分		</t>
    </r>
  </si>
  <si>
    <t>D2总分</t>
  </si>
  <si>
    <r>
      <rPr>
        <sz val="11"/>
        <color indexed="8"/>
        <rFont val="宋体"/>
        <charset val="134"/>
      </rPr>
      <t xml:space="preserve">D31根据学院的安排参加学院组织文艺活动 </t>
    </r>
    <r>
      <rPr>
        <sz val="12"/>
        <color indexed="8"/>
        <rFont val="宋体"/>
        <charset val="134"/>
      </rPr>
      <t xml:space="preserve">
</t>
    </r>
  </si>
  <si>
    <r>
      <rPr>
        <sz val="11"/>
        <color indexed="8"/>
        <rFont val="宋体"/>
        <charset val="134"/>
      </rPr>
      <t xml:space="preserve">D33根据学院的安排参加学院组织体育活动 </t>
    </r>
    <r>
      <rPr>
        <sz val="12"/>
        <color indexed="8"/>
        <rFont val="宋体"/>
        <charset val="134"/>
      </rPr>
      <t xml:space="preserve">
</t>
    </r>
  </si>
  <si>
    <t>D33其他文体活动</t>
  </si>
  <si>
    <r>
      <rPr>
        <sz val="11"/>
        <color indexed="8"/>
        <rFont val="宋体"/>
        <charset val="134"/>
      </rPr>
      <t>D3总分</t>
    </r>
    <r>
      <rPr>
        <sz val="12"/>
        <color indexed="8"/>
        <rFont val="宋体"/>
        <charset val="134"/>
      </rPr>
      <t xml:space="preserve">
</t>
    </r>
  </si>
  <si>
    <t>D41科技创新课题</t>
  </si>
  <si>
    <t>D42社会实践课题</t>
  </si>
  <si>
    <t>D4总分</t>
  </si>
  <si>
    <t xml:space="preserve">
次数</t>
  </si>
  <si>
    <t xml:space="preserve">                   加分</t>
  </si>
  <si>
    <r>
      <rPr>
        <sz val="11"/>
        <color indexed="8"/>
        <rFont val="宋体"/>
        <charset val="134"/>
      </rPr>
      <t>学术沙龙／大学青春人生讲座	／等</t>
    </r>
  </si>
  <si>
    <t xml:space="preserve">获奖说明（参与第几轮／第几名）
</t>
  </si>
  <si>
    <r>
      <rPr>
        <sz val="11"/>
        <color indexed="8"/>
        <rFont val="宋体"/>
        <charset val="134"/>
      </rPr>
      <t xml:space="preserve">所加分数
</t>
    </r>
  </si>
  <si>
    <t>学科竞赛</t>
  </si>
  <si>
    <t>获奖级别</t>
  </si>
  <si>
    <t>所加分数</t>
  </si>
  <si>
    <t>文献发表说明</t>
  </si>
  <si>
    <t>人文知识竞赛</t>
  </si>
  <si>
    <r>
      <rPr>
        <sz val="11"/>
        <color indexed="8"/>
        <rFont val="宋体"/>
        <charset val="134"/>
      </rPr>
      <t xml:space="preserve">串讲	</t>
    </r>
  </si>
  <si>
    <r>
      <rPr>
        <sz val="11"/>
        <color indexed="8"/>
        <rFont val="宋体"/>
        <charset val="134"/>
      </rPr>
      <t xml:space="preserve">辩论赛	</t>
    </r>
  </si>
  <si>
    <r>
      <rPr>
        <sz val="11"/>
        <color indexed="8"/>
        <rFont val="宋体"/>
        <charset val="134"/>
      </rPr>
      <t>时事论坛</t>
    </r>
  </si>
  <si>
    <t>文学大赛／绘画摄影大赛</t>
  </si>
  <si>
    <t>网络思政论坛</t>
  </si>
  <si>
    <r>
      <rPr>
        <sz val="11"/>
        <color indexed="8"/>
        <rFont val="宋体"/>
        <charset val="134"/>
      </rPr>
      <t>129合唱</t>
    </r>
  </si>
  <si>
    <r>
      <rPr>
        <sz val="11"/>
        <color indexed="8"/>
        <rFont val="宋体"/>
        <charset val="134"/>
      </rPr>
      <t>深秋歌会</t>
    </r>
  </si>
  <si>
    <r>
      <rPr>
        <sz val="11"/>
        <color indexed="8"/>
        <rFont val="宋体"/>
        <charset val="134"/>
      </rPr>
      <t>诞旦晚会</t>
    </r>
  </si>
  <si>
    <r>
      <rPr>
        <sz val="11"/>
        <color indexed="8"/>
        <rFont val="宋体"/>
        <charset val="134"/>
      </rPr>
      <t>排舞</t>
    </r>
  </si>
  <si>
    <t>学生舞会</t>
  </si>
  <si>
    <r>
      <rPr>
        <sz val="11"/>
        <color indexed="8"/>
        <rFont val="宋体"/>
        <charset val="134"/>
      </rPr>
      <t>篮球赛</t>
    </r>
  </si>
  <si>
    <r>
      <rPr>
        <sz val="11"/>
        <color indexed="8"/>
        <rFont val="宋体"/>
        <charset val="134"/>
      </rPr>
      <t>排球联赛</t>
    </r>
  </si>
  <si>
    <t>乒乓球、羽毛球和足球赛</t>
  </si>
  <si>
    <r>
      <rPr>
        <sz val="11"/>
        <color indexed="8"/>
        <rFont val="宋体"/>
        <charset val="134"/>
      </rPr>
      <t xml:space="preserve">运动会	</t>
    </r>
  </si>
  <si>
    <r>
      <rPr>
        <sz val="11"/>
        <color indexed="8"/>
        <rFont val="宋体"/>
        <charset val="134"/>
      </rPr>
      <t>校运会方阵</t>
    </r>
  </si>
  <si>
    <t>129长跑以及环湖越野赛</t>
  </si>
  <si>
    <r>
      <rPr>
        <sz val="11"/>
        <color indexed="8"/>
        <rFont val="宋体"/>
        <charset val="134"/>
      </rPr>
      <t>志愿活动</t>
    </r>
  </si>
  <si>
    <t>宿舍文化节</t>
  </si>
  <si>
    <r>
      <rPr>
        <sz val="11"/>
        <color indexed="8"/>
        <rFont val="宋体"/>
        <charset val="134"/>
      </rPr>
      <t xml:space="preserve">以个人名义参加学院以上单位组织的文体活动	</t>
    </r>
  </si>
  <si>
    <t>项目级别</t>
  </si>
  <si>
    <r>
      <rPr>
        <sz val="11"/>
        <color indexed="8"/>
        <rFont val="宋体"/>
        <charset val="134"/>
      </rPr>
      <t>寒暑期社会实践</t>
    </r>
  </si>
  <si>
    <t>分数</t>
  </si>
  <si>
    <t>职务</t>
  </si>
  <si>
    <t>职务（标明校级/院级）</t>
  </si>
  <si>
    <t>不用自己加</t>
  </si>
  <si>
    <t>参加次数</t>
  </si>
  <si>
    <t>参加／次数</t>
  </si>
  <si>
    <t>级别／几等奖/团队获奖需标明第几成员</t>
  </si>
  <si>
    <t>几区文章／第几作者／文章专利号</t>
  </si>
  <si>
    <t>学时</t>
  </si>
  <si>
    <t>加分</t>
  </si>
  <si>
    <t>级别／名次</t>
  </si>
  <si>
    <t>参与次数</t>
  </si>
  <si>
    <t>发表次数</t>
  </si>
  <si>
    <t>参与与否</t>
  </si>
  <si>
    <t>新生运动会／项目／名次</t>
  </si>
  <si>
    <t>院运会／项目／名次</t>
  </si>
  <si>
    <t>校运会／项目／名次</t>
  </si>
  <si>
    <t>参与／名次</t>
  </si>
  <si>
    <t>志愿时长</t>
  </si>
  <si>
    <t>参与情况</t>
  </si>
  <si>
    <t>本学期社会实践情况</t>
  </si>
  <si>
    <t>基础分</t>
  </si>
  <si>
    <t>上学期社会实践获奖情况</t>
  </si>
  <si>
    <t>获奖分</t>
  </si>
  <si>
    <t>所得总分</t>
  </si>
  <si>
    <t>陈开</t>
  </si>
  <si>
    <t>团支书</t>
  </si>
  <si>
    <t>招生宣传</t>
  </si>
  <si>
    <t>方澳</t>
  </si>
  <si>
    <t>参与一轮笔试</t>
  </si>
  <si>
    <t>校级三等奖</t>
  </si>
  <si>
    <t>主持人</t>
  </si>
  <si>
    <t>新生篮球赛第二名</t>
  </si>
  <si>
    <t>参与</t>
  </si>
  <si>
    <t>读书实践</t>
  </si>
  <si>
    <t>高欢</t>
  </si>
  <si>
    <t>高静</t>
  </si>
  <si>
    <t>关添军</t>
  </si>
  <si>
    <t>文艺委员</t>
  </si>
  <si>
    <t>胡杨</t>
  </si>
  <si>
    <t>李富景</t>
  </si>
  <si>
    <t>李建业</t>
  </si>
  <si>
    <t>集体跳绳第六名</t>
  </si>
  <si>
    <t>李千</t>
  </si>
  <si>
    <t>李中魁</t>
  </si>
  <si>
    <t>李祖舰</t>
  </si>
  <si>
    <t>班长</t>
  </si>
  <si>
    <t>三院/亚军</t>
  </si>
  <si>
    <t>刘颖哲</t>
  </si>
  <si>
    <t>学习委员</t>
  </si>
  <si>
    <t>院内/亚军</t>
  </si>
  <si>
    <t>卢咏秋</t>
  </si>
  <si>
    <t>三院/冠军</t>
  </si>
  <si>
    <t>任成梦</t>
  </si>
  <si>
    <t>孙浚川</t>
  </si>
  <si>
    <t>体育委员</t>
  </si>
  <si>
    <t>王德鑫</t>
  </si>
  <si>
    <t>心理委员</t>
  </si>
  <si>
    <t>王德泽</t>
  </si>
  <si>
    <t>组织委员</t>
  </si>
  <si>
    <t>王林峰</t>
  </si>
  <si>
    <t>王艺霖</t>
  </si>
  <si>
    <t>院级乒乓球赛第三名</t>
  </si>
  <si>
    <t>返乡调研</t>
  </si>
  <si>
    <t>吴璇</t>
  </si>
  <si>
    <t>宣传委员</t>
  </si>
  <si>
    <t>杨炬</t>
  </si>
  <si>
    <t>姚泽诚</t>
  </si>
  <si>
    <t>院级乒乓球赛第一名</t>
  </si>
  <si>
    <t>殷大鹏</t>
  </si>
  <si>
    <t>副班长</t>
  </si>
  <si>
    <t>排球赛参与</t>
  </si>
  <si>
    <t>曾妍</t>
  </si>
  <si>
    <t>生活委员</t>
  </si>
  <si>
    <t>赵振坤</t>
  </si>
  <si>
    <t>贾清竹</t>
  </si>
  <si>
    <r>
      <rPr>
        <sz val="11"/>
        <color indexed="8"/>
        <rFont val="宋体"/>
        <charset val="134"/>
      </rPr>
      <t xml:space="preserve">D32根据学院的安排参加学院组织体育活动 </t>
    </r>
    <r>
      <rPr>
        <sz val="12"/>
        <color indexed="8"/>
        <rFont val="宋体"/>
        <charset val="134"/>
      </rPr>
      <t xml:space="preserve">
</t>
    </r>
  </si>
  <si>
    <t>陈瀚楠</t>
  </si>
  <si>
    <t>二轮复赛</t>
  </si>
  <si>
    <t>返乡调查</t>
  </si>
  <si>
    <t>葛芮彤</t>
  </si>
  <si>
    <t>一轮笔试</t>
  </si>
  <si>
    <t>江南</t>
  </si>
  <si>
    <t>李杰</t>
  </si>
  <si>
    <t>蒋立贤</t>
  </si>
  <si>
    <t>李毅恒</t>
  </si>
  <si>
    <t>刘思远</t>
  </si>
  <si>
    <t>刘雨欣</t>
  </si>
  <si>
    <t>索传志</t>
  </si>
  <si>
    <t>读书实践+招生宣讲＋返乡调研</t>
  </si>
  <si>
    <t>唐艳</t>
  </si>
  <si>
    <t>田睿涵</t>
  </si>
  <si>
    <t>王旺</t>
  </si>
  <si>
    <t>王一林</t>
  </si>
  <si>
    <t>王益明</t>
  </si>
  <si>
    <t>魏诗如</t>
  </si>
  <si>
    <t>严浩</t>
  </si>
  <si>
    <t>杨帆</t>
  </si>
  <si>
    <t>杨浩</t>
  </si>
  <si>
    <t>杨思成</t>
  </si>
  <si>
    <t>于静怡</t>
  </si>
  <si>
    <t xml:space="preserve"> 进入清华大学举办的化学竞赛</t>
  </si>
  <si>
    <t>张昊</t>
  </si>
  <si>
    <t>张异</t>
  </si>
  <si>
    <t>左皓</t>
  </si>
  <si>
    <t>陈蔚喆</t>
  </si>
  <si>
    <t>成雨潇</t>
  </si>
  <si>
    <t>冯茜茜</t>
  </si>
  <si>
    <t>0.1</t>
  </si>
  <si>
    <t>黄程</t>
  </si>
  <si>
    <t>雷鹏</t>
  </si>
  <si>
    <t>新生篮球赛第三名</t>
  </si>
  <si>
    <t>李娟廷</t>
  </si>
  <si>
    <t>李莎妮</t>
  </si>
  <si>
    <t>刘梦歌</t>
  </si>
  <si>
    <t>刘政</t>
  </si>
  <si>
    <t>0.3</t>
  </si>
  <si>
    <t>刘智灏</t>
  </si>
  <si>
    <t>明程卓</t>
  </si>
  <si>
    <t>潘怡欣</t>
  </si>
  <si>
    <t>院内/冠军</t>
  </si>
  <si>
    <t>商佳萱</t>
  </si>
  <si>
    <t>苏子康</t>
  </si>
  <si>
    <t>二等奖</t>
  </si>
  <si>
    <t>孙友良</t>
  </si>
  <si>
    <t>谭君蕊</t>
  </si>
  <si>
    <t>王晨辉</t>
  </si>
  <si>
    <t>王柯葳</t>
  </si>
  <si>
    <t>双脚轮流畔踢+男子一百米第七名</t>
  </si>
  <si>
    <t>王莹莹</t>
  </si>
  <si>
    <t>王兆麟</t>
  </si>
  <si>
    <t>吴羽仪</t>
  </si>
  <si>
    <t>徐源鸿</t>
  </si>
  <si>
    <t>杨迪夫</t>
  </si>
  <si>
    <t>于安柯</t>
  </si>
  <si>
    <t>参与/主持人</t>
  </si>
  <si>
    <t>袁亚飞</t>
  </si>
  <si>
    <t>毕舒杨</t>
  </si>
  <si>
    <t>学生会办公室的部长</t>
  </si>
  <si>
    <t>崔竣峰</t>
  </si>
  <si>
    <t>龚凡</t>
  </si>
  <si>
    <t>郝轶宁</t>
  </si>
  <si>
    <t>卓越杯</t>
  </si>
  <si>
    <t>一等奖</t>
  </si>
  <si>
    <t>孔祥雪</t>
  </si>
  <si>
    <t>李碧茹</t>
  </si>
  <si>
    <t>李翰奇</t>
  </si>
  <si>
    <t>学生会办公室部长</t>
  </si>
  <si>
    <t>读书实践＋返乡调查</t>
  </si>
  <si>
    <t>李清彬</t>
  </si>
  <si>
    <t>化学爱好者协会科创部部长</t>
  </si>
  <si>
    <t>院级优秀奖/校级三等奖</t>
  </si>
  <si>
    <t>李星</t>
  </si>
  <si>
    <t>0.2</t>
  </si>
  <si>
    <t>刘寒冰</t>
  </si>
  <si>
    <t>院学生会文艺部部长</t>
  </si>
  <si>
    <t>院级二等奖／校级一等奖</t>
  </si>
  <si>
    <t>刘孟开</t>
  </si>
  <si>
    <t>碳知新闻社企划部部长</t>
  </si>
  <si>
    <t>院级优秀奖</t>
  </si>
  <si>
    <t>刘一麟</t>
  </si>
  <si>
    <t>碳知新闻社新闻部部长</t>
  </si>
  <si>
    <t>罗金龙</t>
  </si>
  <si>
    <t>马小凡</t>
  </si>
  <si>
    <t>院学生会外联部部长</t>
  </si>
  <si>
    <t>阙岚</t>
  </si>
  <si>
    <t>校友走访</t>
  </si>
  <si>
    <t>石胡斌</t>
  </si>
  <si>
    <t>院学生会体育部部长</t>
  </si>
  <si>
    <t>史雅欣</t>
  </si>
  <si>
    <t>院篮球队经理</t>
  </si>
  <si>
    <t>北京高校普法微电影二等奖</t>
  </si>
  <si>
    <t>温奇</t>
  </si>
  <si>
    <t>碳知新闻社微宣部部长</t>
  </si>
  <si>
    <t>徐纪鑫</t>
  </si>
  <si>
    <t>杨麟矞</t>
  </si>
  <si>
    <t>分团委宣传部部长</t>
  </si>
  <si>
    <t>蔡纳青</t>
  </si>
  <si>
    <t>招生宣讲</t>
  </si>
  <si>
    <t>陈道佳</t>
  </si>
  <si>
    <t>读书报告</t>
  </si>
  <si>
    <t>杜姣睿</t>
  </si>
  <si>
    <t>耿钰言</t>
  </si>
  <si>
    <t>韩涛</t>
  </si>
  <si>
    <t>何适</t>
  </si>
  <si>
    <t>院体育部部长</t>
  </si>
  <si>
    <t>李程</t>
  </si>
  <si>
    <t>李佳珍</t>
  </si>
  <si>
    <t>院科协副部长</t>
  </si>
  <si>
    <t>李雨轩</t>
  </si>
  <si>
    <t>刘禹彤</t>
  </si>
  <si>
    <t>院文艺部部长</t>
  </si>
  <si>
    <t>刘渊</t>
  </si>
  <si>
    <t>院外联部部长</t>
  </si>
  <si>
    <t>前百</t>
  </si>
  <si>
    <t>皮双奇</t>
  </si>
  <si>
    <t>院微暖部长</t>
  </si>
  <si>
    <t>邵胜贤</t>
  </si>
  <si>
    <t>涂珑潇</t>
  </si>
  <si>
    <t>吴琼</t>
  </si>
  <si>
    <t>校会宣传副部长</t>
  </si>
  <si>
    <t>杨剑涛</t>
  </si>
  <si>
    <t>张杨</t>
  </si>
  <si>
    <t>章晓崑</t>
  </si>
  <si>
    <t>蔡霖</t>
  </si>
  <si>
    <t>大创结题项目</t>
  </si>
  <si>
    <t>丁筱颖</t>
  </si>
  <si>
    <t>院学生会宣传部长</t>
  </si>
  <si>
    <t>院级乒乓球赛第二名</t>
  </si>
  <si>
    <t>瞭望杯征文大赛校级三等奖</t>
  </si>
  <si>
    <t>校级大创优秀项目</t>
  </si>
  <si>
    <t>思源计划</t>
  </si>
  <si>
    <t>院级优秀奖/校级三等奖＋院级二等奖／校级一等奖</t>
  </si>
  <si>
    <t>段翔宇</t>
  </si>
  <si>
    <t>3次</t>
  </si>
  <si>
    <t>第十届国际大学生iCAN创新创业大赛北京赛区选拔赛团体一等奖</t>
  </si>
  <si>
    <t>校级大创优秀项目＋大创结题项目</t>
  </si>
  <si>
    <t>洪珊珊</t>
  </si>
  <si>
    <t>优秀奖</t>
  </si>
  <si>
    <t>黄京城</t>
  </si>
  <si>
    <t>分团委办公室主任/院级</t>
  </si>
  <si>
    <t>李佳慧</t>
  </si>
  <si>
    <t>化协实践部副部长/校级</t>
  </si>
  <si>
    <t>李彤</t>
  </si>
  <si>
    <t>碳知新闻社新闻部副部长/院级</t>
  </si>
  <si>
    <t>0.4</t>
  </si>
  <si>
    <t>梁正</t>
  </si>
  <si>
    <t>化协实践部部长/校级</t>
  </si>
  <si>
    <t>刘泽伟</t>
  </si>
  <si>
    <t>碳知企划副部长/院级</t>
  </si>
  <si>
    <t>马思源</t>
  </si>
  <si>
    <t>毛维文</t>
  </si>
  <si>
    <t>组织部部长/院级</t>
  </si>
  <si>
    <t>潘心怡</t>
  </si>
  <si>
    <t>体育部部长/院级</t>
  </si>
  <si>
    <t>田家年</t>
  </si>
  <si>
    <t xml:space="preserve">参与 </t>
  </si>
  <si>
    <t>田野</t>
  </si>
  <si>
    <t>王玮</t>
  </si>
  <si>
    <t>微暖志愿者协会内务部部长/院级</t>
  </si>
  <si>
    <t>肖嘉俊</t>
  </si>
  <si>
    <t>谢维琛</t>
  </si>
  <si>
    <t>化协部长(校级)</t>
  </si>
  <si>
    <t>尹建平</t>
  </si>
  <si>
    <r>
      <rPr>
        <sz val="10"/>
        <color indexed="8"/>
        <rFont val="宋体"/>
        <charset val="134"/>
      </rPr>
      <t>校级二等奖</t>
    </r>
  </si>
  <si>
    <t>赵恺萌</t>
  </si>
  <si>
    <t>周轩</t>
  </si>
  <si>
    <t>1120142760</t>
  </si>
  <si>
    <t>付之杰</t>
  </si>
  <si>
    <t>1120142761</t>
  </si>
  <si>
    <t>高博</t>
  </si>
  <si>
    <t>1120142762</t>
  </si>
  <si>
    <t>郭昱昊</t>
  </si>
  <si>
    <t>1120142763</t>
  </si>
  <si>
    <t>贺智臻</t>
  </si>
  <si>
    <t>院级优秀奖+院级三等奖</t>
  </si>
  <si>
    <t>1120142764</t>
  </si>
  <si>
    <t>侯欣杰</t>
  </si>
  <si>
    <t>1120142765</t>
  </si>
  <si>
    <t>解恺新</t>
  </si>
  <si>
    <t>1120142766</t>
  </si>
  <si>
    <t>李久阳</t>
  </si>
  <si>
    <t>1120142767</t>
  </si>
  <si>
    <t>李泽宇</t>
  </si>
  <si>
    <t>1120142768</t>
  </si>
  <si>
    <t>李增领</t>
  </si>
  <si>
    <t>院级三等奖+院级优秀奖</t>
  </si>
  <si>
    <t>1120142769</t>
  </si>
  <si>
    <t>刘雨昕</t>
  </si>
  <si>
    <t>马克思主义学习实践会 宣传部部长</t>
  </si>
  <si>
    <t>1120142770</t>
  </si>
  <si>
    <t>龙蕊</t>
  </si>
  <si>
    <t>1120142771</t>
  </si>
  <si>
    <t>马铭辰</t>
  </si>
  <si>
    <t>碳知新闻社副书记／院级</t>
  </si>
  <si>
    <t>卓越杯三等奖+北京市大学生化学竞赛一等奖</t>
  </si>
  <si>
    <t>1120142772</t>
  </si>
  <si>
    <t>潘修哲</t>
  </si>
  <si>
    <t>1120142773</t>
  </si>
  <si>
    <t>石曦予</t>
  </si>
  <si>
    <t>1120142774</t>
  </si>
  <si>
    <t>宋子强</t>
  </si>
  <si>
    <t>1120142775</t>
  </si>
  <si>
    <t>王天阳</t>
  </si>
  <si>
    <t>1120142776</t>
  </si>
  <si>
    <t>王韫</t>
  </si>
  <si>
    <t>1120142777</t>
  </si>
  <si>
    <t>魏可欣</t>
  </si>
  <si>
    <t>1120142778</t>
  </si>
  <si>
    <t>殷紫原</t>
  </si>
  <si>
    <t>1120142779</t>
  </si>
  <si>
    <t>余开杨</t>
  </si>
  <si>
    <t>1120142780</t>
  </si>
  <si>
    <t>张磊</t>
  </si>
  <si>
    <t>韦卓青</t>
  </si>
  <si>
    <r>
      <rPr>
        <sz val="11"/>
        <color indexed="8"/>
        <rFont val="宋体"/>
        <charset val="134"/>
      </rPr>
      <t>辩论赛</t>
    </r>
    <r>
      <rPr>
        <sz val="11"/>
        <color indexed="8"/>
        <rFont val="Arial"/>
      </rPr>
      <t xml:space="preserve">	</t>
    </r>
  </si>
  <si>
    <t>陈浩男</t>
  </si>
  <si>
    <t>程泽梁</t>
  </si>
  <si>
    <t>马学会学习部部长/院级</t>
  </si>
  <si>
    <t>党育杰</t>
  </si>
  <si>
    <t>党支部书记/院级</t>
  </si>
  <si>
    <t>邓雅茜</t>
  </si>
  <si>
    <t>杜忻怡</t>
  </si>
  <si>
    <t>高子研</t>
  </si>
  <si>
    <t>院学生会主席</t>
  </si>
  <si>
    <t>侯晓宇</t>
  </si>
  <si>
    <t>三区/第三作者/
Origin of the Different Reactivity of the Triatomic Anions HMoN- and ZrNH- toward Alkane:Compositions of the Active Orbitals</t>
  </si>
  <si>
    <t>李囝</t>
  </si>
  <si>
    <t>刘帅</t>
  </si>
  <si>
    <t>芦光琪</t>
  </si>
  <si>
    <t>罗亚晖</t>
  </si>
  <si>
    <t>孟庆伟</t>
  </si>
  <si>
    <t>邵一哲</t>
  </si>
  <si>
    <t>汪文琪</t>
  </si>
  <si>
    <t>王哲</t>
  </si>
  <si>
    <t>碳知新闻社社长/院级</t>
  </si>
  <si>
    <t>徐德奥</t>
  </si>
  <si>
    <t>院级三等奖</t>
  </si>
  <si>
    <t>徐昊</t>
  </si>
  <si>
    <t>北京市大学生化学竞赛二等奖+卓越杯二等奖</t>
  </si>
  <si>
    <t>杨航</t>
  </si>
  <si>
    <t>杨平</t>
  </si>
  <si>
    <t>团支部书记</t>
  </si>
  <si>
    <t>袁粼</t>
  </si>
  <si>
    <t>周大海</t>
  </si>
  <si>
    <t>王笑笑</t>
  </si>
  <si>
    <t>汪英杰</t>
  </si>
  <si>
    <t>陈崇安</t>
  </si>
  <si>
    <t>参加</t>
  </si>
  <si>
    <t>陈凡</t>
  </si>
  <si>
    <t>院分团委学生副书记</t>
  </si>
  <si>
    <t>一区（Advanced Materials)二作一篇；四区《化学通报》一作一篇</t>
  </si>
  <si>
    <t>邓钶</t>
  </si>
  <si>
    <t>顾钊</t>
  </si>
  <si>
    <t>雷润</t>
  </si>
  <si>
    <t>校级三等奖，领唱</t>
  </si>
  <si>
    <t>李瑶函</t>
  </si>
  <si>
    <t>院学生会宣传部部长</t>
  </si>
  <si>
    <t>李泽琛</t>
  </si>
  <si>
    <t>党支部组织委员</t>
  </si>
  <si>
    <t>校级大创</t>
  </si>
  <si>
    <t>李志文</t>
  </si>
  <si>
    <t>化协会长（校级）</t>
  </si>
  <si>
    <t>林腾宇</t>
  </si>
  <si>
    <t>四区一作一篇</t>
  </si>
  <si>
    <t>刘奔奔</t>
  </si>
  <si>
    <t>院级主席</t>
  </si>
  <si>
    <t>刘原庄</t>
  </si>
  <si>
    <t>马一轩</t>
  </si>
  <si>
    <t>分团委组织部长（院级）</t>
  </si>
  <si>
    <t>沈凯乐</t>
  </si>
  <si>
    <t>宛枫</t>
  </si>
  <si>
    <t>院分团委宣传部长</t>
  </si>
  <si>
    <t>王林哲</t>
  </si>
  <si>
    <t>王逍</t>
  </si>
  <si>
    <t>杨杰</t>
  </si>
  <si>
    <t>张天蔚</t>
  </si>
  <si>
    <t>张文远</t>
  </si>
  <si>
    <t>郑英琦</t>
  </si>
  <si>
    <t>郑子建</t>
  </si>
  <si>
    <r>
      <rPr>
        <sz val="11"/>
        <color indexed="8"/>
        <rFont val="宋体"/>
        <charset val="134"/>
      </rPr>
      <t xml:space="preserve">D31根据学院的安排参加学院组织文艺活动 
</t>
    </r>
  </si>
  <si>
    <r>
      <rPr>
        <sz val="11"/>
        <color indexed="8"/>
        <rFont val="宋体"/>
        <charset val="134"/>
      </rPr>
      <t xml:space="preserve">D32根据学院的安排参加学院组织体育活动 
</t>
    </r>
  </si>
  <si>
    <r>
      <rPr>
        <sz val="11"/>
        <color indexed="8"/>
        <rFont val="宋体"/>
        <charset val="134"/>
      </rPr>
      <t xml:space="preserve">D3总分
</t>
    </r>
  </si>
  <si>
    <t>王子豪</t>
  </si>
  <si>
    <t>1120132968</t>
  </si>
  <si>
    <t>曾天晓</t>
  </si>
  <si>
    <t>1120132969</t>
  </si>
  <si>
    <t>李鹏程</t>
  </si>
  <si>
    <t>林佳佳</t>
  </si>
  <si>
    <t>1120132971</t>
  </si>
  <si>
    <t>顾修远</t>
  </si>
  <si>
    <t>谢开锋</t>
  </si>
  <si>
    <t>1120132973</t>
  </si>
  <si>
    <t>程思豪</t>
  </si>
  <si>
    <t>1120132974</t>
  </si>
  <si>
    <t>张珂新</t>
  </si>
  <si>
    <t>孙伟航</t>
  </si>
  <si>
    <t>1120132976</t>
  </si>
  <si>
    <t>陈俊杰</t>
  </si>
  <si>
    <t>1120132977</t>
  </si>
  <si>
    <t>胡益敏</t>
  </si>
  <si>
    <t>1120132978</t>
  </si>
  <si>
    <t>杨旭</t>
  </si>
  <si>
    <t>党支书</t>
  </si>
  <si>
    <t>1120132979</t>
  </si>
  <si>
    <t>荣辉</t>
  </si>
  <si>
    <t>1120132980</t>
  </si>
  <si>
    <t>李嘉</t>
  </si>
  <si>
    <t>屈恺</t>
  </si>
  <si>
    <t>1120132982</t>
  </si>
  <si>
    <t>贾鑫</t>
  </si>
  <si>
    <t>张碧</t>
  </si>
  <si>
    <t>曹锡玉</t>
  </si>
  <si>
    <t>冶平</t>
  </si>
  <si>
    <t>1120132987</t>
  </si>
  <si>
    <t>戴文博</t>
  </si>
  <si>
    <t>王宇飞</t>
  </si>
  <si>
    <t>1120132989</t>
  </si>
  <si>
    <t>秦红</t>
  </si>
  <si>
    <t>1120132990</t>
  </si>
  <si>
    <t>卢知浩</t>
  </si>
  <si>
    <t>1120132991</t>
  </si>
  <si>
    <t>李翠翠</t>
  </si>
  <si>
    <t>1120132992</t>
  </si>
  <si>
    <t>梁爽</t>
  </si>
  <si>
    <t>韩继新</t>
  </si>
  <si>
    <t xml:space="preserve">卓越杯 </t>
  </si>
  <si>
    <t>三等奖</t>
  </si>
  <si>
    <t>1120132994</t>
  </si>
  <si>
    <t>周志兵</t>
  </si>
  <si>
    <t>马学会实践部部长</t>
  </si>
  <si>
    <t>卓越杯实验技能赛</t>
  </si>
  <si>
    <t>1120132995</t>
  </si>
  <si>
    <t>伍亚红</t>
  </si>
  <si>
    <t>李锐</t>
  </si>
  <si>
    <t>1120132997</t>
  </si>
  <si>
    <t>宋昱言</t>
  </si>
  <si>
    <t>1120132999</t>
  </si>
  <si>
    <t>曹奕晖</t>
  </si>
  <si>
    <t>高会智</t>
  </si>
  <si>
    <t>吕雪宁</t>
  </si>
  <si>
    <t>黄伟敏</t>
  </si>
  <si>
    <t>杜亚伟</t>
  </si>
  <si>
    <t>蒋瑞</t>
  </si>
  <si>
    <t>1120133005</t>
  </si>
  <si>
    <t>杨舒雅</t>
  </si>
  <si>
    <t>1120133006</t>
  </si>
  <si>
    <t>滕云龙</t>
  </si>
  <si>
    <t>1120133007</t>
  </si>
  <si>
    <t>刘文清</t>
  </si>
  <si>
    <t>何嘉昊</t>
  </si>
  <si>
    <t>1120133010</t>
  </si>
  <si>
    <t>王煜</t>
  </si>
  <si>
    <t>杨雨新</t>
  </si>
  <si>
    <t>1120133012</t>
  </si>
  <si>
    <t>胡睿</t>
  </si>
  <si>
    <t>1120133013</t>
  </si>
  <si>
    <t>徐伟文</t>
  </si>
  <si>
    <r>
      <rPr>
        <sz val="11"/>
        <color indexed="8"/>
        <rFont val="宋体"/>
        <charset val="134"/>
      </rPr>
      <t>D26人文知识竞赛</t>
    </r>
    <r>
      <rPr>
        <sz val="11"/>
        <color indexed="8"/>
        <rFont val="Arial"/>
      </rPr>
      <t xml:space="preserve">	</t>
    </r>
  </si>
  <si>
    <r>
      <rPr>
        <sz val="11"/>
        <color indexed="8"/>
        <rFont val="宋体"/>
        <charset val="134"/>
      </rPr>
      <t>D27学院组织常规学术活动加分</t>
    </r>
    <r>
      <rPr>
        <sz val="11"/>
        <color indexed="8"/>
        <rFont val="Arial"/>
      </rPr>
      <t xml:space="preserve">		</t>
    </r>
  </si>
  <si>
    <r>
      <rPr>
        <sz val="11"/>
        <color indexed="8"/>
        <rFont val="宋体"/>
        <charset val="134"/>
      </rPr>
      <t>学术沙龙／大学青春人生讲座</t>
    </r>
    <r>
      <rPr>
        <sz val="11"/>
        <color indexed="8"/>
        <rFont val="Arial"/>
      </rPr>
      <t xml:space="preserve">	</t>
    </r>
    <r>
      <rPr>
        <sz val="11"/>
        <color indexed="8"/>
        <rFont val="宋体"/>
        <charset val="134"/>
      </rPr>
      <t>／等</t>
    </r>
  </si>
  <si>
    <t xml:space="preserve">所加分数
</t>
  </si>
  <si>
    <r>
      <rPr>
        <sz val="11"/>
        <color indexed="8"/>
        <rFont val="宋体"/>
        <charset val="134"/>
      </rPr>
      <t>串讲</t>
    </r>
    <r>
      <rPr>
        <sz val="11"/>
        <color indexed="8"/>
        <rFont val="Arial"/>
      </rPr>
      <t xml:space="preserve">	</t>
    </r>
  </si>
  <si>
    <t>时事论坛</t>
  </si>
  <si>
    <t>129合唱</t>
  </si>
  <si>
    <t>深秋歌会</t>
  </si>
  <si>
    <t>诞旦晚会</t>
  </si>
  <si>
    <t>排舞</t>
  </si>
  <si>
    <t>篮球赛</t>
  </si>
  <si>
    <t>排球联赛</t>
  </si>
  <si>
    <r>
      <rPr>
        <sz val="11"/>
        <color indexed="8"/>
        <rFont val="宋体"/>
        <charset val="134"/>
      </rPr>
      <t>运动会</t>
    </r>
    <r>
      <rPr>
        <sz val="11"/>
        <color indexed="8"/>
        <rFont val="Arial"/>
      </rPr>
      <t xml:space="preserve">	</t>
    </r>
  </si>
  <si>
    <t>校运会方阵</t>
  </si>
  <si>
    <t>志愿活动</t>
  </si>
  <si>
    <r>
      <rPr>
        <sz val="11"/>
        <color indexed="8"/>
        <rFont val="宋体"/>
        <charset val="134"/>
      </rPr>
      <t>以个人名义参加学院以上单位组织的文体活动</t>
    </r>
    <r>
      <rPr>
        <sz val="11"/>
        <color indexed="8"/>
        <rFont val="Arial"/>
      </rPr>
      <t xml:space="preserve">	</t>
    </r>
  </si>
  <si>
    <t>寒暑期社会实践</t>
  </si>
  <si>
    <t>祁朝阳</t>
  </si>
  <si>
    <t>康嘉琦</t>
  </si>
  <si>
    <t>1120132949</t>
  </si>
  <si>
    <t>施登极</t>
  </si>
  <si>
    <t>王兆辉</t>
  </si>
  <si>
    <t>1120132951</t>
  </si>
  <si>
    <t>朱宇豪</t>
  </si>
  <si>
    <t>1120132952</t>
  </si>
  <si>
    <t>师晓松</t>
  </si>
  <si>
    <t>团干部</t>
  </si>
  <si>
    <t>曹思佳</t>
  </si>
  <si>
    <t>一区三作，一区五作</t>
  </si>
  <si>
    <t>1120132954</t>
  </si>
  <si>
    <t>赵克非</t>
  </si>
  <si>
    <t>文体委员</t>
  </si>
  <si>
    <t>付强</t>
  </si>
  <si>
    <t>1120132956</t>
  </si>
  <si>
    <t>付文婷</t>
  </si>
  <si>
    <t>1120132957</t>
  </si>
  <si>
    <t>税澜沧</t>
  </si>
  <si>
    <t>潘诚</t>
  </si>
  <si>
    <t>1120132959</t>
  </si>
  <si>
    <t>李思清</t>
  </si>
  <si>
    <t>全国大学生化学实验三等奖</t>
  </si>
  <si>
    <t>一区四作</t>
  </si>
  <si>
    <t>1120132960</t>
  </si>
  <si>
    <t>张馨凝</t>
  </si>
  <si>
    <t>卓越杯一等奖</t>
  </si>
  <si>
    <t>二区三作</t>
  </si>
  <si>
    <t>张子一</t>
  </si>
  <si>
    <t>高雪</t>
  </si>
  <si>
    <t>尹新颖</t>
  </si>
  <si>
    <t>微暖会长</t>
  </si>
  <si>
    <t>1120132964</t>
  </si>
  <si>
    <t>余冠行</t>
  </si>
  <si>
    <t>段霁芸</t>
  </si>
  <si>
    <t>赵丹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</si>
</sst>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&quot; &quot;"/>
  </numFmts>
  <fonts count="15" x14ac:knownFonts="1">
    <font>
      <sz val="11"/>
      <color indexed="8"/>
      <name val="Calibri"/>
    </font>
    <font>
      <sz val="10"/>
      <color indexed="8"/>
      <name val="宋体"/>
      <charset val="134"/>
    </font>
    <font>
      <sz val="20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12"/>
      <name val="宋体"/>
      <charset val="134"/>
    </font>
    <font>
      <sz val="11"/>
      <color indexed="14"/>
      <name val="宋体"/>
      <charset val="134"/>
    </font>
    <font>
      <sz val="11"/>
      <color indexed="8"/>
      <name val="等线"/>
      <charset val="134"/>
    </font>
    <font>
      <sz val="11"/>
      <color indexed="8"/>
      <name val="Arial"/>
    </font>
    <font>
      <sz val="11"/>
      <color indexed="17"/>
      <name val="宋体"/>
      <charset val="134"/>
    </font>
    <font>
      <sz val="11"/>
      <color indexed="18"/>
      <name val="宋体"/>
      <charset val="134"/>
    </font>
    <font>
      <sz val="11"/>
      <color indexed="20"/>
      <name val="宋体"/>
      <charset val="134"/>
    </font>
    <font>
      <sz val="11"/>
      <color indexed="13"/>
      <name val="宋体"/>
      <charset val="134"/>
    </font>
    <font>
      <sz val="9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</fills>
  <borders count="4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6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16"/>
      </right>
      <top style="thin">
        <color indexed="8"/>
      </top>
      <bottom/>
      <diagonal/>
    </border>
    <border>
      <left style="thin">
        <color indexed="16"/>
      </left>
      <right/>
      <top/>
      <bottom/>
      <diagonal/>
    </border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16"/>
      </right>
      <top/>
      <bottom/>
      <diagonal/>
    </border>
    <border>
      <left style="thin">
        <color indexed="16"/>
      </left>
      <right/>
      <top/>
      <bottom style="thin">
        <color indexed="16"/>
      </bottom>
      <diagonal/>
    </border>
    <border>
      <left/>
      <right/>
      <top/>
      <bottom style="thin">
        <color indexed="16"/>
      </bottom>
      <diagonal/>
    </border>
    <border>
      <left/>
      <right style="thin">
        <color indexed="8"/>
      </right>
      <top/>
      <bottom style="thin">
        <color indexed="16"/>
      </bottom>
      <diagonal/>
    </border>
    <border>
      <left style="thin">
        <color indexed="8"/>
      </left>
      <right/>
      <top/>
      <bottom style="thin">
        <color indexed="16"/>
      </bottom>
      <diagonal/>
    </border>
    <border>
      <left/>
      <right style="thin">
        <color indexed="16"/>
      </right>
      <top/>
      <bottom style="thin">
        <color indexed="16"/>
      </bottom>
      <diagonal/>
    </border>
    <border>
      <left style="thin">
        <color indexed="16"/>
      </left>
      <right/>
      <top style="thin">
        <color indexed="8"/>
      </top>
      <bottom style="thin">
        <color indexed="16"/>
      </bottom>
      <diagonal/>
    </border>
    <border>
      <left/>
      <right/>
      <top style="thin">
        <color indexed="8"/>
      </top>
      <bottom style="thin">
        <color indexed="16"/>
      </bottom>
      <diagonal/>
    </border>
    <border>
      <left/>
      <right style="thin">
        <color indexed="8"/>
      </right>
      <top style="thin">
        <color indexed="8"/>
      </top>
      <bottom style="thin">
        <color indexed="16"/>
      </bottom>
      <diagonal/>
    </border>
    <border>
      <left style="thin">
        <color indexed="8"/>
      </left>
      <right/>
      <top style="thin">
        <color indexed="8"/>
      </top>
      <bottom style="thin">
        <color indexed="16"/>
      </bottom>
      <diagonal/>
    </border>
    <border>
      <left/>
      <right style="thin">
        <color indexed="16"/>
      </right>
      <top style="thin">
        <color indexed="8"/>
      </top>
      <bottom style="thin">
        <color indexed="16"/>
      </bottom>
      <diagonal/>
    </border>
    <border>
      <left style="thin">
        <color indexed="8"/>
      </left>
      <right style="thin">
        <color indexed="16"/>
      </right>
      <top style="thin">
        <color indexed="8"/>
      </top>
      <bottom style="thin">
        <color indexed="16"/>
      </bottom>
      <diagonal/>
    </border>
    <border>
      <left style="thin">
        <color indexed="16"/>
      </left>
      <right style="thin">
        <color indexed="8"/>
      </right>
      <top style="thin">
        <color indexed="8"/>
      </top>
      <bottom style="thin">
        <color indexed="16"/>
      </bottom>
      <diagonal/>
    </border>
    <border>
      <left style="thin">
        <color indexed="8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8"/>
      </right>
      <top style="thin">
        <color indexed="16"/>
      </top>
      <bottom style="thin">
        <color indexed="16"/>
      </bottom>
      <diagonal/>
    </border>
    <border>
      <left style="thin">
        <color indexed="8"/>
      </left>
      <right style="thin">
        <color indexed="16"/>
      </right>
      <top style="thin">
        <color indexed="16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8"/>
      </right>
      <top style="thin">
        <color indexed="16"/>
      </top>
      <bottom style="thin">
        <color indexed="8"/>
      </bottom>
      <diagonal/>
    </border>
    <border>
      <left style="thin">
        <color indexed="8"/>
      </left>
      <right style="thin">
        <color indexed="16"/>
      </right>
      <top style="thin">
        <color indexed="8"/>
      </top>
      <bottom style="thin">
        <color indexed="8"/>
      </bottom>
      <diagonal/>
    </border>
    <border>
      <left style="thin">
        <color indexed="16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6"/>
      </bottom>
      <diagonal/>
    </border>
    <border>
      <left style="thin">
        <color indexed="8"/>
      </left>
      <right style="thin">
        <color indexed="8"/>
      </right>
      <top style="thin">
        <color indexed="16"/>
      </top>
      <bottom style="thin">
        <color indexed="8"/>
      </bottom>
      <diagonal/>
    </border>
    <border>
      <left style="thin">
        <color indexed="8"/>
      </left>
      <right/>
      <top style="thin">
        <color indexed="16"/>
      </top>
      <bottom/>
      <diagonal/>
    </border>
    <border>
      <left/>
      <right/>
      <top style="thin">
        <color indexed="16"/>
      </top>
      <bottom/>
      <diagonal/>
    </border>
    <border>
      <left/>
      <right style="thin">
        <color indexed="16"/>
      </right>
      <top style="thin">
        <color indexed="16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 applyNumberFormat="0" applyFill="0" applyBorder="0" applyProtection="0">
      <alignment vertical="center"/>
    </xf>
  </cellStyleXfs>
  <cellXfs count="157">
    <xf numFmtId="0" fontId="0" fillId="0" borderId="0" xfId="0" applyFont="1" applyAlignment="1">
      <alignment vertical="center"/>
    </xf>
    <xf numFmtId="0" fontId="0" fillId="0" borderId="0" xfId="0" applyNumberFormat="1" applyFont="1" applyAlignment="1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top"/>
    </xf>
    <xf numFmtId="49" fontId="4" fillId="2" borderId="1" xfId="0" applyNumberFormat="1" applyFont="1" applyFill="1" applyBorder="1" applyAlignment="1">
      <alignment horizontal="left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left" vertical="center"/>
    </xf>
    <xf numFmtId="49" fontId="8" fillId="2" borderId="1" xfId="0" applyNumberFormat="1" applyFont="1" applyFill="1" applyBorder="1" applyAlignment="1">
      <alignment horizontal="left" vertical="center"/>
    </xf>
    <xf numFmtId="0" fontId="8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 wrapText="1"/>
    </xf>
    <xf numFmtId="0" fontId="0" fillId="2" borderId="1" xfId="0" applyNumberFormat="1" applyFont="1" applyFill="1" applyBorder="1" applyAlignment="1">
      <alignment horizontal="left" vertical="center"/>
    </xf>
    <xf numFmtId="0" fontId="0" fillId="0" borderId="0" xfId="0" applyNumberFormat="1" applyFont="1" applyAlignment="1">
      <alignment vertical="center"/>
    </xf>
    <xf numFmtId="0" fontId="0" fillId="2" borderId="2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/>
    </xf>
    <xf numFmtId="0" fontId="0" fillId="2" borderId="4" xfId="0" applyFont="1" applyFill="1" applyBorder="1" applyAlignment="1">
      <alignment vertical="center"/>
    </xf>
    <xf numFmtId="0" fontId="0" fillId="2" borderId="5" xfId="0" applyFont="1" applyFill="1" applyBorder="1" applyAlignment="1">
      <alignment vertical="center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/>
    </xf>
    <xf numFmtId="0" fontId="0" fillId="2" borderId="6" xfId="0" applyFont="1" applyFill="1" applyBorder="1" applyAlignment="1">
      <alignment vertical="center"/>
    </xf>
    <xf numFmtId="0" fontId="0" fillId="2" borderId="7" xfId="0" applyFont="1" applyFill="1" applyBorder="1" applyAlignment="1">
      <alignment vertical="center"/>
    </xf>
    <xf numFmtId="0" fontId="0" fillId="2" borderId="8" xfId="0" applyFont="1" applyFill="1" applyBorder="1" applyAlignment="1">
      <alignment vertical="center"/>
    </xf>
    <xf numFmtId="0" fontId="0" fillId="2" borderId="9" xfId="0" applyFont="1" applyFill="1" applyBorder="1" applyAlignment="1">
      <alignment vertical="center"/>
    </xf>
    <xf numFmtId="0" fontId="0" fillId="2" borderId="10" xfId="0" applyFont="1" applyFill="1" applyBorder="1" applyAlignment="1">
      <alignment vertical="center"/>
    </xf>
    <xf numFmtId="0" fontId="4" fillId="2" borderId="8" xfId="0" applyNumberFormat="1" applyFont="1" applyFill="1" applyBorder="1" applyAlignment="1">
      <alignment horizontal="center" vertical="center" wrapText="1"/>
    </xf>
    <xf numFmtId="0" fontId="4" fillId="2" borderId="8" xfId="0" applyNumberFormat="1" applyFont="1" applyFill="1" applyBorder="1" applyAlignment="1">
      <alignment horizontal="center" vertical="center"/>
    </xf>
    <xf numFmtId="176" fontId="4" fillId="2" borderId="8" xfId="0" applyNumberFormat="1" applyFont="1" applyFill="1" applyBorder="1" applyAlignment="1">
      <alignment horizontal="center" vertical="center"/>
    </xf>
    <xf numFmtId="0" fontId="0" fillId="2" borderId="11" xfId="0" applyFont="1" applyFill="1" applyBorder="1" applyAlignment="1">
      <alignment vertical="center"/>
    </xf>
    <xf numFmtId="0" fontId="0" fillId="2" borderId="12" xfId="0" applyFont="1" applyFill="1" applyBorder="1" applyAlignment="1">
      <alignment vertical="center"/>
    </xf>
    <xf numFmtId="0" fontId="0" fillId="2" borderId="13" xfId="0" applyFont="1" applyFill="1" applyBorder="1" applyAlignment="1">
      <alignment vertical="center"/>
    </xf>
    <xf numFmtId="0" fontId="0" fillId="2" borderId="14" xfId="0" applyFont="1" applyFill="1" applyBorder="1" applyAlignment="1">
      <alignment vertical="center"/>
    </xf>
    <xf numFmtId="0" fontId="0" fillId="2" borderId="15" xfId="0" applyFont="1" applyFill="1" applyBorder="1" applyAlignment="1">
      <alignment vertical="center"/>
    </xf>
    <xf numFmtId="0" fontId="4" fillId="2" borderId="13" xfId="0" applyNumberFormat="1" applyFont="1" applyFill="1" applyBorder="1" applyAlignment="1">
      <alignment horizontal="center" vertical="center" wrapText="1"/>
    </xf>
    <xf numFmtId="0" fontId="4" fillId="2" borderId="13" xfId="0" applyNumberFormat="1" applyFont="1" applyFill="1" applyBorder="1" applyAlignment="1">
      <alignment horizontal="center" vertical="center"/>
    </xf>
    <xf numFmtId="176" fontId="4" fillId="2" borderId="13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vertical="center"/>
    </xf>
    <xf numFmtId="0" fontId="0" fillId="0" borderId="0" xfId="0" applyNumberFormat="1" applyFont="1" applyAlignment="1">
      <alignment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17" xfId="0" applyFont="1" applyFill="1" applyBorder="1" applyAlignment="1">
      <alignment vertical="center"/>
    </xf>
    <xf numFmtId="0" fontId="0" fillId="2" borderId="18" xfId="0" applyFont="1" applyFill="1" applyBorder="1" applyAlignment="1">
      <alignment vertical="center"/>
    </xf>
    <xf numFmtId="0" fontId="0" fillId="2" borderId="19" xfId="0" applyFont="1" applyFill="1" applyBorder="1" applyAlignment="1">
      <alignment vertical="center"/>
    </xf>
    <xf numFmtId="0" fontId="0" fillId="2" borderId="20" xfId="0" applyFont="1" applyFill="1" applyBorder="1" applyAlignment="1">
      <alignment vertical="center"/>
    </xf>
    <xf numFmtId="0" fontId="4" fillId="2" borderId="18" xfId="0" applyNumberFormat="1" applyFont="1" applyFill="1" applyBorder="1" applyAlignment="1">
      <alignment horizontal="center" vertical="center" wrapText="1"/>
    </xf>
    <xf numFmtId="0" fontId="4" fillId="2" borderId="18" xfId="0" applyNumberFormat="1" applyFont="1" applyFill="1" applyBorder="1" applyAlignment="1">
      <alignment horizontal="center" vertical="center"/>
    </xf>
    <xf numFmtId="176" fontId="4" fillId="2" borderId="18" xfId="0" applyNumberFormat="1" applyFont="1" applyFill="1" applyBorder="1" applyAlignment="1">
      <alignment horizontal="center" vertical="center"/>
    </xf>
    <xf numFmtId="0" fontId="0" fillId="2" borderId="21" xfId="0" applyFont="1" applyFill="1" applyBorder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2" borderId="8" xfId="0" applyNumberFormat="1" applyFont="1" applyFill="1" applyBorder="1" applyAlignment="1">
      <alignment vertical="center"/>
    </xf>
    <xf numFmtId="0" fontId="0" fillId="2" borderId="13" xfId="0" applyNumberFormat="1" applyFont="1" applyFill="1" applyBorder="1" applyAlignment="1">
      <alignment vertical="center"/>
    </xf>
    <xf numFmtId="0" fontId="0" fillId="0" borderId="0" xfId="0" applyNumberFormat="1" applyFont="1" applyAlignment="1">
      <alignment vertical="center"/>
    </xf>
    <xf numFmtId="49" fontId="8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vertical="center"/>
    </xf>
    <xf numFmtId="0" fontId="0" fillId="0" borderId="0" xfId="0" applyNumberFormat="1" applyFont="1" applyAlignment="1">
      <alignment vertical="center"/>
    </xf>
    <xf numFmtId="0" fontId="4" fillId="2" borderId="1" xfId="0" applyNumberFormat="1" applyFont="1" applyFill="1" applyBorder="1" applyAlignment="1">
      <alignment horizontal="left" vertical="center" wrapText="1"/>
    </xf>
    <xf numFmtId="0" fontId="0" fillId="2" borderId="22" xfId="0" applyNumberFormat="1" applyFont="1" applyFill="1" applyBorder="1" applyAlignment="1">
      <alignment horizontal="left" vertical="center"/>
    </xf>
    <xf numFmtId="0" fontId="0" fillId="2" borderId="23" xfId="0" applyNumberFormat="1" applyFont="1" applyFill="1" applyBorder="1" applyAlignment="1">
      <alignment horizontal="center" vertical="center"/>
    </xf>
    <xf numFmtId="0" fontId="0" fillId="2" borderId="24" xfId="0" applyNumberFormat="1" applyFont="1" applyFill="1" applyBorder="1" applyAlignment="1">
      <alignment horizontal="left" vertical="center"/>
    </xf>
    <xf numFmtId="0" fontId="0" fillId="2" borderId="25" xfId="0" applyNumberFormat="1" applyFont="1" applyFill="1" applyBorder="1" applyAlignment="1">
      <alignment horizontal="center" vertical="center"/>
    </xf>
    <xf numFmtId="0" fontId="0" fillId="2" borderId="26" xfId="0" applyNumberFormat="1" applyFont="1" applyFill="1" applyBorder="1" applyAlignment="1">
      <alignment horizontal="left" vertical="center"/>
    </xf>
    <xf numFmtId="0" fontId="0" fillId="2" borderId="27" xfId="0" applyNumberFormat="1" applyFont="1" applyFill="1" applyBorder="1" applyAlignment="1">
      <alignment horizontal="center" vertical="center"/>
    </xf>
    <xf numFmtId="0" fontId="0" fillId="2" borderId="28" xfId="0" applyNumberFormat="1" applyFont="1" applyFill="1" applyBorder="1" applyAlignment="1">
      <alignment horizontal="center" vertical="center"/>
    </xf>
    <xf numFmtId="0" fontId="0" fillId="2" borderId="29" xfId="0" applyNumberFormat="1" applyFont="1" applyFill="1" applyBorder="1" applyAlignment="1">
      <alignment vertical="center"/>
    </xf>
    <xf numFmtId="0" fontId="0" fillId="2" borderId="30" xfId="0" applyNumberFormat="1" applyFont="1" applyFill="1" applyBorder="1" applyAlignment="1">
      <alignment horizontal="center" vertical="center"/>
    </xf>
    <xf numFmtId="0" fontId="0" fillId="0" borderId="0" xfId="0" applyNumberFormat="1" applyFont="1" applyAlignment="1">
      <alignment vertical="center"/>
    </xf>
    <xf numFmtId="0" fontId="0" fillId="2" borderId="31" xfId="0" applyNumberFormat="1" applyFont="1" applyFill="1" applyBorder="1" applyAlignment="1">
      <alignment horizontal="center" vertical="center"/>
    </xf>
    <xf numFmtId="0" fontId="0" fillId="2" borderId="32" xfId="0" applyNumberFormat="1" applyFont="1" applyFill="1" applyBorder="1" applyAlignment="1">
      <alignment horizontal="center" vertical="center"/>
    </xf>
    <xf numFmtId="0" fontId="0" fillId="2" borderId="3" xfId="0" applyNumberFormat="1" applyFont="1" applyFill="1" applyBorder="1" applyAlignment="1">
      <alignment vertical="center"/>
    </xf>
    <xf numFmtId="0" fontId="0" fillId="2" borderId="6" xfId="0" applyNumberFormat="1" applyFont="1" applyFill="1" applyBorder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2" borderId="33" xfId="0" applyFont="1" applyFill="1" applyBorder="1" applyAlignment="1">
      <alignment vertical="center"/>
    </xf>
    <xf numFmtId="0" fontId="0" fillId="2" borderId="34" xfId="0" applyFont="1" applyFill="1" applyBorder="1" applyAlignment="1">
      <alignment vertical="center"/>
    </xf>
    <xf numFmtId="0" fontId="0" fillId="2" borderId="35" xfId="0" applyFont="1" applyFill="1" applyBorder="1" applyAlignment="1">
      <alignment vertical="center"/>
    </xf>
    <xf numFmtId="49" fontId="0" fillId="2" borderId="1" xfId="0" applyNumberFormat="1" applyFont="1" applyFill="1" applyBorder="1" applyAlignment="1">
      <alignment vertical="center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/>
    </xf>
    <xf numFmtId="0" fontId="0" fillId="2" borderId="11" xfId="0" applyNumberFormat="1" applyFont="1" applyFill="1" applyBorder="1" applyAlignment="1">
      <alignment vertical="center"/>
    </xf>
    <xf numFmtId="0" fontId="0" fillId="0" borderId="0" xfId="0" applyNumberFormat="1" applyFont="1" applyAlignment="1">
      <alignment vertical="center"/>
    </xf>
    <xf numFmtId="0" fontId="4" fillId="2" borderId="33" xfId="0" applyNumberFormat="1" applyFont="1" applyFill="1" applyBorder="1" applyAlignment="1">
      <alignment vertical="top"/>
    </xf>
    <xf numFmtId="0" fontId="4" fillId="2" borderId="35" xfId="0" applyNumberFormat="1" applyFont="1" applyFill="1" applyBorder="1" applyAlignment="1">
      <alignment vertical="top"/>
    </xf>
    <xf numFmtId="0" fontId="4" fillId="2" borderId="10" xfId="0" applyNumberFormat="1" applyFont="1" applyFill="1" applyBorder="1" applyAlignment="1">
      <alignment vertical="top"/>
    </xf>
    <xf numFmtId="0" fontId="4" fillId="2" borderId="11" xfId="0" applyNumberFormat="1" applyFont="1" applyFill="1" applyBorder="1" applyAlignment="1">
      <alignment vertical="top"/>
    </xf>
    <xf numFmtId="0" fontId="4" fillId="2" borderId="37" xfId="0" applyNumberFormat="1" applyFont="1" applyFill="1" applyBorder="1" applyAlignment="1">
      <alignment horizontal="center" vertical="center"/>
    </xf>
    <xf numFmtId="0" fontId="4" fillId="2" borderId="39" xfId="0" applyNumberFormat="1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/>
    <xf numFmtId="0" fontId="4" fillId="2" borderId="11" xfId="0" applyNumberFormat="1" applyFont="1" applyFill="1" applyBorder="1" applyAlignment="1"/>
    <xf numFmtId="0" fontId="0" fillId="2" borderId="2" xfId="0" applyFont="1" applyFill="1" applyBorder="1" applyAlignment="1">
      <alignment vertical="top"/>
    </xf>
    <xf numFmtId="0" fontId="0" fillId="2" borderId="3" xfId="0" applyFont="1" applyFill="1" applyBorder="1" applyAlignment="1">
      <alignment vertical="top"/>
    </xf>
    <xf numFmtId="0" fontId="3" fillId="2" borderId="3" xfId="0" applyNumberFormat="1" applyFont="1" applyFill="1" applyBorder="1" applyAlignment="1">
      <alignment vertical="top"/>
    </xf>
    <xf numFmtId="0" fontId="3" fillId="2" borderId="8" xfId="0" applyNumberFormat="1" applyFont="1" applyFill="1" applyBorder="1" applyAlignment="1">
      <alignment vertical="top"/>
    </xf>
    <xf numFmtId="0" fontId="3" fillId="2" borderId="11" xfId="0" applyNumberFormat="1" applyFont="1" applyFill="1" applyBorder="1" applyAlignment="1">
      <alignment vertical="top"/>
    </xf>
    <xf numFmtId="0" fontId="0" fillId="2" borderId="7" xfId="0" applyFont="1" applyFill="1" applyBorder="1" applyAlignment="1">
      <alignment vertical="top"/>
    </xf>
    <xf numFmtId="0" fontId="0" fillId="2" borderId="8" xfId="0" applyFont="1" applyFill="1" applyBorder="1" applyAlignment="1">
      <alignment vertical="top"/>
    </xf>
    <xf numFmtId="0" fontId="0" fillId="2" borderId="11" xfId="0" applyFont="1" applyFill="1" applyBorder="1" applyAlignment="1">
      <alignment vertical="top"/>
    </xf>
    <xf numFmtId="0" fontId="0" fillId="2" borderId="12" xfId="0" applyFont="1" applyFill="1" applyBorder="1" applyAlignment="1">
      <alignment vertical="top"/>
    </xf>
    <xf numFmtId="0" fontId="0" fillId="2" borderId="13" xfId="0" applyFont="1" applyFill="1" applyBorder="1" applyAlignment="1">
      <alignment vertical="top"/>
    </xf>
    <xf numFmtId="0" fontId="3" fillId="2" borderId="13" xfId="0" applyNumberFormat="1" applyFont="1" applyFill="1" applyBorder="1" applyAlignment="1">
      <alignment vertical="top"/>
    </xf>
    <xf numFmtId="0" fontId="0" fillId="2" borderId="16" xfId="0" applyFont="1" applyFill="1" applyBorder="1" applyAlignment="1">
      <alignment vertical="top"/>
    </xf>
    <xf numFmtId="0" fontId="0" fillId="0" borderId="0" xfId="0" applyNumberFormat="1" applyFont="1" applyAlignment="1">
      <alignment vertical="center"/>
    </xf>
    <xf numFmtId="0" fontId="4" fillId="2" borderId="1" xfId="0" applyNumberFormat="1" applyFont="1" applyFill="1" applyBorder="1" applyAlignment="1">
      <alignment vertical="top"/>
    </xf>
    <xf numFmtId="0" fontId="4" fillId="2" borderId="1" xfId="0" applyNumberFormat="1" applyFont="1" applyFill="1" applyBorder="1" applyAlignment="1"/>
    <xf numFmtId="0" fontId="0" fillId="2" borderId="6" xfId="0" applyFont="1" applyFill="1" applyBorder="1" applyAlignment="1">
      <alignment vertical="top"/>
    </xf>
    <xf numFmtId="0" fontId="0" fillId="0" borderId="0" xfId="0" applyNumberFormat="1" applyFont="1" applyAlignment="1">
      <alignment vertical="center"/>
    </xf>
    <xf numFmtId="0" fontId="3" fillId="2" borderId="33" xfId="0" applyNumberFormat="1" applyFont="1" applyFill="1" applyBorder="1" applyAlignment="1">
      <alignment vertical="top"/>
    </xf>
    <xf numFmtId="0" fontId="3" fillId="2" borderId="34" xfId="0" applyNumberFormat="1" applyFont="1" applyFill="1" applyBorder="1" applyAlignment="1">
      <alignment vertical="top"/>
    </xf>
    <xf numFmtId="0" fontId="3" fillId="2" borderId="35" xfId="0" applyNumberFormat="1" applyFont="1" applyFill="1" applyBorder="1" applyAlignment="1">
      <alignment vertical="top"/>
    </xf>
    <xf numFmtId="0" fontId="3" fillId="2" borderId="10" xfId="0" applyNumberFormat="1" applyFont="1" applyFill="1" applyBorder="1" applyAlignment="1">
      <alignment vertical="top"/>
    </xf>
    <xf numFmtId="0" fontId="3" fillId="2" borderId="10" xfId="0" applyNumberFormat="1" applyFont="1" applyFill="1" applyBorder="1" applyAlignment="1"/>
    <xf numFmtId="0" fontId="3" fillId="2" borderId="8" xfId="0" applyNumberFormat="1" applyFont="1" applyFill="1" applyBorder="1" applyAlignment="1"/>
    <xf numFmtId="0" fontId="3" fillId="2" borderId="15" xfId="0" applyNumberFormat="1" applyFont="1" applyFill="1" applyBorder="1" applyAlignment="1"/>
    <xf numFmtId="0" fontId="3" fillId="2" borderId="13" xfId="0" applyNumberFormat="1" applyFont="1" applyFill="1" applyBorder="1" applyAlignment="1"/>
    <xf numFmtId="0" fontId="3" fillId="2" borderId="16" xfId="0" applyNumberFormat="1" applyFont="1" applyFill="1" applyBorder="1" applyAlignment="1">
      <alignment vertical="top"/>
    </xf>
    <xf numFmtId="49" fontId="4" fillId="2" borderId="1" xfId="0" applyNumberFormat="1" applyFont="1" applyFill="1" applyBorder="1" applyAlignment="1">
      <alignment horizontal="center" vertical="center" wrapText="1"/>
    </xf>
    <xf numFmtId="0" fontId="7" fillId="5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/>
    <xf numFmtId="0" fontId="3" fillId="2" borderId="1" xfId="0" applyNumberFormat="1" applyFont="1" applyFill="1" applyBorder="1" applyAlignment="1">
      <alignment vertical="top"/>
    </xf>
    <xf numFmtId="49" fontId="4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6" fillId="4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vertical="center" wrapText="1"/>
    </xf>
    <xf numFmtId="0" fontId="4" fillId="2" borderId="1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left" vertical="center" wrapText="1"/>
    </xf>
    <xf numFmtId="49" fontId="4" fillId="2" borderId="37" xfId="0" applyNumberFormat="1" applyFont="1" applyFill="1" applyBorder="1" applyAlignment="1">
      <alignment horizontal="center" vertical="center" wrapText="1"/>
    </xf>
    <xf numFmtId="0" fontId="13" fillId="8" borderId="38" xfId="0" applyNumberFormat="1" applyFont="1" applyFill="1" applyBorder="1" applyAlignment="1">
      <alignment horizontal="center" vertical="center" wrapText="1"/>
    </xf>
    <xf numFmtId="0" fontId="3" fillId="2" borderId="38" xfId="0" applyNumberFormat="1" applyFont="1" applyFill="1" applyBorder="1" applyAlignment="1"/>
    <xf numFmtId="0" fontId="13" fillId="8" borderId="39" xfId="0" applyNumberFormat="1" applyFont="1" applyFill="1" applyBorder="1" applyAlignment="1">
      <alignment horizontal="center" vertical="center" wrapText="1"/>
    </xf>
    <xf numFmtId="0" fontId="3" fillId="2" borderId="39" xfId="0" applyNumberFormat="1" applyFont="1" applyFill="1" applyBorder="1" applyAlignment="1">
      <alignment vertical="top"/>
    </xf>
    <xf numFmtId="49" fontId="4" fillId="2" borderId="37" xfId="0" applyNumberFormat="1" applyFont="1" applyFill="1" applyBorder="1" applyAlignment="1">
      <alignment horizontal="center" vertical="center"/>
    </xf>
    <xf numFmtId="0" fontId="3" fillId="2" borderId="38" xfId="0" applyNumberFormat="1" applyFont="1" applyFill="1" applyBorder="1" applyAlignment="1">
      <alignment vertical="top"/>
    </xf>
    <xf numFmtId="49" fontId="4" fillId="2" borderId="37" xfId="0" applyNumberFormat="1" applyFont="1" applyFill="1" applyBorder="1" applyAlignment="1">
      <alignment horizontal="left" vertical="center" wrapText="1"/>
    </xf>
    <xf numFmtId="0" fontId="2" fillId="2" borderId="38" xfId="0" applyNumberFormat="1" applyFont="1" applyFill="1" applyBorder="1" applyAlignment="1">
      <alignment horizontal="left" vertical="center" wrapText="1"/>
    </xf>
    <xf numFmtId="0" fontId="2" fillId="2" borderId="39" xfId="0" applyNumberFormat="1" applyFont="1" applyFill="1" applyBorder="1" applyAlignment="1">
      <alignment horizontal="left" vertical="center" wrapText="1"/>
    </xf>
    <xf numFmtId="0" fontId="3" fillId="2" borderId="39" xfId="0" applyNumberFormat="1" applyFont="1" applyFill="1" applyBorder="1" applyAlignment="1"/>
    <xf numFmtId="0" fontId="12" fillId="7" borderId="38" xfId="0" applyNumberFormat="1" applyFont="1" applyFill="1" applyBorder="1" applyAlignment="1">
      <alignment horizontal="center" vertical="center" wrapText="1"/>
    </xf>
    <xf numFmtId="0" fontId="12" fillId="7" borderId="39" xfId="0" applyNumberFormat="1" applyFont="1" applyFill="1" applyBorder="1" applyAlignment="1">
      <alignment horizontal="center" vertical="center" wrapText="1"/>
    </xf>
    <xf numFmtId="49" fontId="4" fillId="2" borderId="36" xfId="0" applyNumberFormat="1" applyFont="1" applyFill="1" applyBorder="1" applyAlignment="1">
      <alignment horizontal="center" vertical="center" wrapText="1"/>
    </xf>
    <xf numFmtId="0" fontId="3" fillId="2" borderId="41" xfId="0" applyNumberFormat="1" applyFont="1" applyFill="1" applyBorder="1" applyAlignment="1"/>
    <xf numFmtId="0" fontId="11" fillId="6" borderId="41" xfId="0" applyNumberFormat="1" applyFont="1" applyFill="1" applyBorder="1" applyAlignment="1">
      <alignment horizontal="center" vertical="center" wrapText="1"/>
    </xf>
    <xf numFmtId="49" fontId="4" fillId="2" borderId="36" xfId="0" applyNumberFormat="1" applyFont="1" applyFill="1" applyBorder="1" applyAlignment="1">
      <alignment vertical="center" wrapText="1"/>
    </xf>
    <xf numFmtId="0" fontId="3" fillId="2" borderId="41" xfId="0" applyNumberFormat="1" applyFont="1" applyFill="1" applyBorder="1" applyAlignment="1">
      <alignment vertical="top"/>
    </xf>
    <xf numFmtId="0" fontId="1" fillId="2" borderId="40" xfId="0" applyNumberFormat="1" applyFont="1" applyFill="1" applyBorder="1" applyAlignment="1">
      <alignment horizontal="center" vertical="center" wrapText="1"/>
    </xf>
    <xf numFmtId="0" fontId="1" fillId="2" borderId="41" xfId="0" applyNumberFormat="1" applyFont="1" applyFill="1" applyBorder="1" applyAlignment="1">
      <alignment horizontal="center" vertical="center" wrapText="1"/>
    </xf>
    <xf numFmtId="0" fontId="11" fillId="6" borderId="38" xfId="0" applyNumberFormat="1" applyFont="1" applyFill="1" applyBorder="1" applyAlignment="1">
      <alignment horizontal="center" vertical="center" wrapText="1"/>
    </xf>
    <xf numFmtId="0" fontId="11" fillId="6" borderId="39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0000FF"/>
      <rgbColor rgb="FFFFFF00"/>
      <rgbColor rgb="FF800000"/>
      <rgbColor rgb="FF006411"/>
      <rgbColor rgb="FFFF00FF"/>
      <rgbColor rgb="FF00FFFF"/>
      <rgbColor rgb="FFAAAAAA"/>
      <rgbColor rgb="FFFF2600"/>
      <rgbColor rgb="FF993300"/>
      <rgbColor rgb="FFFFFF99"/>
      <rgbColor rgb="FF4600A5"/>
      <rgbColor rgb="FFFF99CC"/>
      <rgbColor rgb="FFCCFFC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1"/>
  <sheetViews>
    <sheetView showGridLines="0" tabSelected="1" workbookViewId="0">
      <selection activeCell="E37" sqref="E37"/>
    </sheetView>
  </sheetViews>
  <sheetFormatPr defaultColWidth="9" defaultRowHeight="15" customHeight="1" x14ac:dyDescent="0.25"/>
  <cols>
    <col min="1" max="1" width="13.140625" style="1" customWidth="1"/>
    <col min="2" max="256" width="9" style="1" customWidth="1"/>
  </cols>
  <sheetData>
    <row r="1" spans="1:72" ht="25.5" customHeight="1" x14ac:dyDescent="0.15">
      <c r="A1" s="128" t="s">
        <v>0</v>
      </c>
      <c r="B1" s="128" t="s">
        <v>1</v>
      </c>
      <c r="C1" s="123" t="s">
        <v>2</v>
      </c>
      <c r="D1" s="124"/>
      <c r="E1" s="124"/>
      <c r="F1" s="124"/>
      <c r="G1" s="124"/>
      <c r="H1" s="124"/>
      <c r="I1" s="124"/>
      <c r="J1" s="120"/>
      <c r="K1" s="121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1"/>
      <c r="AD1" s="121"/>
      <c r="AE1" s="121"/>
      <c r="AF1" s="121"/>
      <c r="AG1" s="120"/>
      <c r="AH1" s="120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</row>
    <row r="2" spans="1:72" ht="18.95" customHeight="1" x14ac:dyDescent="0.15">
      <c r="A2" s="129"/>
      <c r="B2" s="129"/>
      <c r="C2" s="118" t="s">
        <v>3</v>
      </c>
      <c r="D2" s="126"/>
      <c r="E2" s="126"/>
      <c r="F2" s="126"/>
      <c r="G2" s="126"/>
      <c r="H2" s="118" t="s">
        <v>4</v>
      </c>
      <c r="I2" s="120"/>
      <c r="J2" s="120"/>
      <c r="K2" s="121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18" t="s">
        <v>5</v>
      </c>
      <c r="AH2" s="120"/>
      <c r="AI2" s="125"/>
      <c r="AJ2" s="125"/>
      <c r="AK2" s="125"/>
      <c r="AL2" s="125"/>
      <c r="AM2" s="125"/>
      <c r="AN2" s="120"/>
      <c r="AO2" s="120"/>
      <c r="AP2" s="120"/>
      <c r="AQ2" s="121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18" t="s">
        <v>6</v>
      </c>
      <c r="BL2" s="119"/>
      <c r="BM2" s="119"/>
      <c r="BN2" s="120"/>
      <c r="BO2" s="119"/>
      <c r="BP2" s="119"/>
      <c r="BQ2" s="119"/>
      <c r="BR2" s="119"/>
      <c r="BS2" s="3" t="s">
        <v>7</v>
      </c>
      <c r="BT2" s="3" t="s">
        <v>8</v>
      </c>
    </row>
    <row r="3" spans="1:72" ht="33" customHeight="1" x14ac:dyDescent="0.15">
      <c r="A3" s="129"/>
      <c r="B3" s="129"/>
      <c r="C3" s="118" t="s">
        <v>9</v>
      </c>
      <c r="D3" s="118" t="s">
        <v>10</v>
      </c>
      <c r="E3" s="118" t="s">
        <v>11</v>
      </c>
      <c r="F3" s="118" t="s">
        <v>10</v>
      </c>
      <c r="G3" s="118" t="s">
        <v>12</v>
      </c>
      <c r="H3" s="118" t="s">
        <v>13</v>
      </c>
      <c r="I3" s="119"/>
      <c r="J3" s="118" t="s">
        <v>14</v>
      </c>
      <c r="K3" s="119"/>
      <c r="L3" s="118" t="s">
        <v>15</v>
      </c>
      <c r="M3" s="120"/>
      <c r="N3" s="118" t="s">
        <v>16</v>
      </c>
      <c r="O3" s="120"/>
      <c r="P3" s="120"/>
      <c r="Q3" s="122" t="s">
        <v>17</v>
      </c>
      <c r="R3" s="121"/>
      <c r="S3" s="122" t="s">
        <v>18</v>
      </c>
      <c r="T3" s="121"/>
      <c r="U3" s="121"/>
      <c r="V3" s="122" t="s">
        <v>19</v>
      </c>
      <c r="W3" s="121"/>
      <c r="X3" s="121"/>
      <c r="Y3" s="121"/>
      <c r="Z3" s="121"/>
      <c r="AA3" s="121"/>
      <c r="AB3" s="121"/>
      <c r="AC3" s="121"/>
      <c r="AD3" s="121"/>
      <c r="AE3" s="121"/>
      <c r="AF3" s="118" t="s">
        <v>20</v>
      </c>
      <c r="AG3" s="118" t="s">
        <v>21</v>
      </c>
      <c r="AH3" s="121"/>
      <c r="AI3" s="121"/>
      <c r="AJ3" s="121"/>
      <c r="AK3" s="121"/>
      <c r="AL3" s="121"/>
      <c r="AM3" s="121"/>
      <c r="AN3" s="121"/>
      <c r="AO3" s="121"/>
      <c r="AP3" s="121"/>
      <c r="AQ3" s="118" t="s">
        <v>22</v>
      </c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18" t="s">
        <v>23</v>
      </c>
      <c r="BF3" s="121"/>
      <c r="BG3" s="121"/>
      <c r="BH3" s="121"/>
      <c r="BI3" s="121"/>
      <c r="BJ3" s="118" t="s">
        <v>24</v>
      </c>
      <c r="BK3" s="118" t="s">
        <v>25</v>
      </c>
      <c r="BL3" s="119"/>
      <c r="BM3" s="118" t="s">
        <v>26</v>
      </c>
      <c r="BN3" s="120"/>
      <c r="BO3" s="119"/>
      <c r="BP3" s="119"/>
      <c r="BQ3" s="119"/>
      <c r="BR3" s="118" t="s">
        <v>27</v>
      </c>
      <c r="BS3" s="5"/>
      <c r="BT3" s="5"/>
    </row>
    <row r="4" spans="1:72" ht="36.6" customHeight="1" x14ac:dyDescent="0.25">
      <c r="A4" s="129"/>
      <c r="B4" s="129"/>
      <c r="C4" s="126"/>
      <c r="D4" s="126"/>
      <c r="E4" s="126"/>
      <c r="F4" s="126"/>
      <c r="G4" s="126"/>
      <c r="H4" s="118" t="s">
        <v>28</v>
      </c>
      <c r="I4" s="118" t="s">
        <v>29</v>
      </c>
      <c r="J4" s="118" t="s">
        <v>30</v>
      </c>
      <c r="K4" s="121"/>
      <c r="L4" s="127" t="s">
        <v>31</v>
      </c>
      <c r="M4" s="118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118" t="s">
        <v>38</v>
      </c>
      <c r="W4" s="121"/>
      <c r="X4" s="118" t="s">
        <v>39</v>
      </c>
      <c r="Y4" s="121"/>
      <c r="Z4" s="118" t="s">
        <v>40</v>
      </c>
      <c r="AA4" s="121"/>
      <c r="AB4" s="118" t="s">
        <v>41</v>
      </c>
      <c r="AC4" s="121"/>
      <c r="AD4" s="118" t="s">
        <v>42</v>
      </c>
      <c r="AE4" s="121"/>
      <c r="AF4" s="120"/>
      <c r="AG4" s="118" t="s">
        <v>43</v>
      </c>
      <c r="AH4" s="121"/>
      <c r="AI4" s="118" t="s">
        <v>44</v>
      </c>
      <c r="AJ4" s="121"/>
      <c r="AK4" s="118" t="s">
        <v>45</v>
      </c>
      <c r="AL4" s="121"/>
      <c r="AM4" s="118" t="s">
        <v>46</v>
      </c>
      <c r="AN4" s="121"/>
      <c r="AO4" s="118" t="s">
        <v>47</v>
      </c>
      <c r="AP4" s="121"/>
      <c r="AQ4" s="118" t="s">
        <v>48</v>
      </c>
      <c r="AR4" s="121"/>
      <c r="AS4" s="118" t="s">
        <v>49</v>
      </c>
      <c r="AT4" s="121"/>
      <c r="AU4" s="118" t="s">
        <v>50</v>
      </c>
      <c r="AV4" s="121"/>
      <c r="AW4" s="118" t="s">
        <v>51</v>
      </c>
      <c r="AX4" s="121"/>
      <c r="AY4" s="121"/>
      <c r="AZ4" s="121"/>
      <c r="BA4" s="118" t="s">
        <v>52</v>
      </c>
      <c r="BB4" s="121"/>
      <c r="BC4" s="118" t="s">
        <v>53</v>
      </c>
      <c r="BD4" s="121"/>
      <c r="BE4" s="118" t="s">
        <v>54</v>
      </c>
      <c r="BF4" s="121"/>
      <c r="BG4" s="3" t="s">
        <v>55</v>
      </c>
      <c r="BH4" s="118" t="s">
        <v>56</v>
      </c>
      <c r="BI4" s="121"/>
      <c r="BJ4" s="120"/>
      <c r="BK4" s="118" t="s">
        <v>57</v>
      </c>
      <c r="BL4" s="118" t="s">
        <v>35</v>
      </c>
      <c r="BM4" s="118" t="s">
        <v>58</v>
      </c>
      <c r="BN4" s="121"/>
      <c r="BO4" s="121"/>
      <c r="BP4" s="121"/>
      <c r="BQ4" s="121"/>
      <c r="BR4" s="120"/>
      <c r="BS4" s="6"/>
      <c r="BT4" s="6"/>
    </row>
    <row r="5" spans="1:72" ht="81" customHeight="1" x14ac:dyDescent="0.25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121"/>
      <c r="I5" s="121"/>
      <c r="J5" s="3" t="s">
        <v>63</v>
      </c>
      <c r="K5" s="3" t="s">
        <v>59</v>
      </c>
      <c r="L5" s="121"/>
      <c r="M5" s="121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7"/>
      <c r="BK5" s="121"/>
      <c r="BL5" s="121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6"/>
      <c r="BS5" s="6"/>
      <c r="BT5" s="6"/>
    </row>
    <row r="6" spans="1:72" ht="15.95" customHeight="1" x14ac:dyDescent="0.25">
      <c r="A6" s="8">
        <v>1120162700</v>
      </c>
      <c r="B6" s="4" t="s">
        <v>84</v>
      </c>
      <c r="C6" s="6">
        <v>1.6</v>
      </c>
      <c r="D6" s="9" t="s">
        <v>85</v>
      </c>
      <c r="E6" s="6"/>
      <c r="F6" s="6"/>
      <c r="G6" s="10">
        <f t="shared" ref="G6:G31" si="0">SUM(C6,E6)</f>
        <v>1.6</v>
      </c>
      <c r="H6" s="6"/>
      <c r="I6" s="6"/>
      <c r="J6" s="6"/>
      <c r="K6" s="6"/>
      <c r="L6" s="1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>
        <f t="shared" ref="AF6:AF31" si="1">SUM(AE6,AC6,AA6,Y6,W6,U6,R6,P6,M6,K6,I6)</f>
        <v>0</v>
      </c>
      <c r="AG6" s="6"/>
      <c r="AH6" s="6"/>
      <c r="AI6" s="6"/>
      <c r="AJ6" s="6"/>
      <c r="AK6" s="6"/>
      <c r="AL6" s="6"/>
      <c r="AM6" s="6"/>
      <c r="AN6" s="6"/>
      <c r="AO6" s="6"/>
      <c r="AP6" s="6"/>
      <c r="AQ6" s="11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>
        <f t="shared" ref="BJ6:BJ31" si="2">SUM(BI6,BG6,BF6,BD6,BB6,AZ6,AV6,AT6,AR6,AP6,AN6,AL6,AJ6,AH6)</f>
        <v>0</v>
      </c>
      <c r="BK6" s="6"/>
      <c r="BL6" s="6"/>
      <c r="BM6" s="12" t="s">
        <v>86</v>
      </c>
      <c r="BN6" s="13">
        <v>0.3</v>
      </c>
      <c r="BO6" s="7"/>
      <c r="BP6" s="7"/>
      <c r="BQ6" s="7">
        <f t="shared" ref="BQ6:BQ31" si="3">SUM(BP6+BN6)</f>
        <v>0.3</v>
      </c>
      <c r="BR6" s="6">
        <f t="shared" ref="BR6:BR31" si="4">SUM(BQ6,BL6)</f>
        <v>0.3</v>
      </c>
      <c r="BS6" s="10">
        <f t="shared" ref="BS6:BS31" si="5">SUM(BR6,BJ6,AF6,G6)</f>
        <v>1.9000000000000001</v>
      </c>
      <c r="BT6" s="6"/>
    </row>
    <row r="7" spans="1:72" ht="15.95" customHeight="1" x14ac:dyDescent="0.25">
      <c r="A7" s="8">
        <v>1120162701</v>
      </c>
      <c r="B7" s="4" t="s">
        <v>87</v>
      </c>
      <c r="C7" s="6"/>
      <c r="D7" s="11"/>
      <c r="E7" s="6"/>
      <c r="F7" s="6"/>
      <c r="G7" s="10">
        <f t="shared" si="0"/>
        <v>0</v>
      </c>
      <c r="H7" s="6"/>
      <c r="I7" s="6"/>
      <c r="J7" s="6">
        <v>1</v>
      </c>
      <c r="K7" s="6">
        <v>0.1</v>
      </c>
      <c r="L7" s="9" t="s">
        <v>88</v>
      </c>
      <c r="M7" s="6">
        <v>0.1</v>
      </c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>
        <f t="shared" si="1"/>
        <v>0.2</v>
      </c>
      <c r="AG7" s="9" t="s">
        <v>89</v>
      </c>
      <c r="AH7" s="6">
        <v>0.5</v>
      </c>
      <c r="AI7" s="6"/>
      <c r="AJ7" s="6"/>
      <c r="AK7" s="4" t="s">
        <v>90</v>
      </c>
      <c r="AL7" s="6">
        <v>0.1</v>
      </c>
      <c r="AM7" s="6"/>
      <c r="AN7" s="6"/>
      <c r="AO7" s="6"/>
      <c r="AP7" s="6"/>
      <c r="AQ7" s="9" t="s">
        <v>91</v>
      </c>
      <c r="AR7" s="6">
        <v>0.2</v>
      </c>
      <c r="AS7" s="6"/>
      <c r="AT7" s="6"/>
      <c r="AU7" s="6"/>
      <c r="AV7" s="6"/>
      <c r="AW7" s="6"/>
      <c r="AX7" s="6"/>
      <c r="AY7" s="6"/>
      <c r="AZ7" s="6"/>
      <c r="BA7" s="6"/>
      <c r="BB7" s="6"/>
      <c r="BC7" s="4" t="s">
        <v>92</v>
      </c>
      <c r="BD7" s="6">
        <v>0.1</v>
      </c>
      <c r="BE7" s="6"/>
      <c r="BF7" s="6"/>
      <c r="BG7" s="6"/>
      <c r="BH7" s="6"/>
      <c r="BI7" s="6"/>
      <c r="BJ7" s="6">
        <f t="shared" si="2"/>
        <v>0.9</v>
      </c>
      <c r="BK7" s="7"/>
      <c r="BL7" s="7"/>
      <c r="BM7" s="12" t="s">
        <v>93</v>
      </c>
      <c r="BN7" s="14">
        <v>0.2</v>
      </c>
      <c r="BO7" s="7"/>
      <c r="BP7" s="7"/>
      <c r="BQ7" s="7">
        <f t="shared" si="3"/>
        <v>0.2</v>
      </c>
      <c r="BR7" s="6">
        <f t="shared" si="4"/>
        <v>0.2</v>
      </c>
      <c r="BS7" s="10">
        <f t="shared" si="5"/>
        <v>1.3</v>
      </c>
      <c r="BT7" s="6"/>
    </row>
    <row r="8" spans="1:72" ht="15.95" customHeight="1" x14ac:dyDescent="0.25">
      <c r="A8" s="8">
        <v>1120162702</v>
      </c>
      <c r="B8" s="4" t="s">
        <v>94</v>
      </c>
      <c r="C8" s="6"/>
      <c r="D8" s="11"/>
      <c r="E8" s="6"/>
      <c r="F8" s="6"/>
      <c r="G8" s="10">
        <f t="shared" si="0"/>
        <v>0</v>
      </c>
      <c r="H8" s="6"/>
      <c r="I8" s="6"/>
      <c r="J8" s="6"/>
      <c r="K8" s="3"/>
      <c r="L8" s="15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>
        <f t="shared" si="1"/>
        <v>0</v>
      </c>
      <c r="AG8" s="9" t="s">
        <v>89</v>
      </c>
      <c r="AH8" s="6">
        <v>0.5</v>
      </c>
      <c r="AI8" s="6"/>
      <c r="AJ8" s="6"/>
      <c r="AK8" s="6"/>
      <c r="AL8" s="6"/>
      <c r="AM8" s="6"/>
      <c r="AN8" s="6"/>
      <c r="AO8" s="6"/>
      <c r="AP8" s="6"/>
      <c r="AQ8" s="11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>
        <f t="shared" si="2"/>
        <v>0.5</v>
      </c>
      <c r="BK8" s="6"/>
      <c r="BL8" s="6"/>
      <c r="BM8" s="12" t="s">
        <v>86</v>
      </c>
      <c r="BN8" s="14">
        <v>0.2</v>
      </c>
      <c r="BO8" s="7"/>
      <c r="BP8" s="7"/>
      <c r="BQ8" s="7">
        <f t="shared" si="3"/>
        <v>0.2</v>
      </c>
      <c r="BR8" s="6">
        <f t="shared" si="4"/>
        <v>0.2</v>
      </c>
      <c r="BS8" s="10">
        <f t="shared" si="5"/>
        <v>0.7</v>
      </c>
      <c r="BT8" s="6"/>
    </row>
    <row r="9" spans="1:72" ht="15.95" customHeight="1" x14ac:dyDescent="0.25">
      <c r="A9" s="8">
        <v>1120162703</v>
      </c>
      <c r="B9" s="4" t="s">
        <v>95</v>
      </c>
      <c r="C9" s="6"/>
      <c r="D9" s="11"/>
      <c r="E9" s="6"/>
      <c r="F9" s="6"/>
      <c r="G9" s="10">
        <f t="shared" si="0"/>
        <v>0</v>
      </c>
      <c r="H9" s="6"/>
      <c r="I9" s="6"/>
      <c r="J9" s="6"/>
      <c r="K9" s="3"/>
      <c r="L9" s="15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>
        <f t="shared" si="1"/>
        <v>0</v>
      </c>
      <c r="AG9" s="9" t="s">
        <v>89</v>
      </c>
      <c r="AH9" s="6">
        <v>0.5</v>
      </c>
      <c r="AI9" s="6"/>
      <c r="AJ9" s="6"/>
      <c r="AK9" s="4" t="s">
        <v>92</v>
      </c>
      <c r="AL9" s="6">
        <v>0.1</v>
      </c>
      <c r="AM9" s="6"/>
      <c r="AN9" s="6"/>
      <c r="AO9" s="6"/>
      <c r="AP9" s="6"/>
      <c r="AQ9" s="11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>
        <v>0.2</v>
      </c>
      <c r="BH9" s="6"/>
      <c r="BI9" s="6"/>
      <c r="BJ9" s="6">
        <f t="shared" si="2"/>
        <v>0.8</v>
      </c>
      <c r="BK9" s="6"/>
      <c r="BL9" s="6"/>
      <c r="BM9" s="12" t="s">
        <v>86</v>
      </c>
      <c r="BN9" s="14">
        <v>0.2</v>
      </c>
      <c r="BO9" s="7"/>
      <c r="BP9" s="7"/>
      <c r="BQ9" s="7">
        <f t="shared" si="3"/>
        <v>0.2</v>
      </c>
      <c r="BR9" s="6">
        <f t="shared" si="4"/>
        <v>0.2</v>
      </c>
      <c r="BS9" s="10">
        <f t="shared" si="5"/>
        <v>1</v>
      </c>
      <c r="BT9" s="6"/>
    </row>
    <row r="10" spans="1:72" ht="15.95" customHeight="1" x14ac:dyDescent="0.25">
      <c r="A10" s="8">
        <v>1120162704</v>
      </c>
      <c r="B10" s="4" t="s">
        <v>96</v>
      </c>
      <c r="C10" s="6">
        <v>1.2</v>
      </c>
      <c r="D10" s="9" t="s">
        <v>97</v>
      </c>
      <c r="E10" s="6"/>
      <c r="F10" s="6"/>
      <c r="G10" s="10">
        <f t="shared" si="0"/>
        <v>1.2</v>
      </c>
      <c r="H10" s="6"/>
      <c r="I10" s="6"/>
      <c r="J10" s="6"/>
      <c r="K10" s="3"/>
      <c r="L10" s="15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>
        <f t="shared" si="1"/>
        <v>0</v>
      </c>
      <c r="AG10" s="11"/>
      <c r="AH10" s="6"/>
      <c r="AI10" s="6"/>
      <c r="AJ10" s="6"/>
      <c r="AK10" s="6"/>
      <c r="AL10" s="6"/>
      <c r="AM10" s="6"/>
      <c r="AN10" s="6"/>
      <c r="AO10" s="6"/>
      <c r="AP10" s="6"/>
      <c r="AQ10" s="9" t="s">
        <v>91</v>
      </c>
      <c r="AR10" s="6">
        <v>0.2</v>
      </c>
      <c r="AS10" s="6"/>
      <c r="AT10" s="6"/>
      <c r="AU10" s="6"/>
      <c r="AV10" s="6"/>
      <c r="AW10" s="11"/>
      <c r="AX10" s="11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>
        <f t="shared" si="2"/>
        <v>0.2</v>
      </c>
      <c r="BK10" s="7"/>
      <c r="BL10" s="7"/>
      <c r="BM10" s="12" t="s">
        <v>86</v>
      </c>
      <c r="BN10" s="14">
        <v>0.2</v>
      </c>
      <c r="BO10" s="7"/>
      <c r="BP10" s="7"/>
      <c r="BQ10" s="7">
        <f t="shared" si="3"/>
        <v>0.2</v>
      </c>
      <c r="BR10" s="6">
        <f t="shared" si="4"/>
        <v>0.2</v>
      </c>
      <c r="BS10" s="10">
        <f t="shared" si="5"/>
        <v>1.6</v>
      </c>
      <c r="BT10" s="6"/>
    </row>
    <row r="11" spans="1:72" ht="15.95" customHeight="1" x14ac:dyDescent="0.25">
      <c r="A11" s="8">
        <v>1120162705</v>
      </c>
      <c r="B11" s="4" t="s">
        <v>98</v>
      </c>
      <c r="C11" s="6"/>
      <c r="D11" s="11"/>
      <c r="E11" s="6"/>
      <c r="F11" s="6"/>
      <c r="G11" s="10">
        <f t="shared" si="0"/>
        <v>0</v>
      </c>
      <c r="H11" s="6"/>
      <c r="I11" s="6"/>
      <c r="J11" s="6"/>
      <c r="K11" s="3"/>
      <c r="L11" s="9" t="s">
        <v>88</v>
      </c>
      <c r="M11" s="6">
        <v>0.1</v>
      </c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>
        <f t="shared" si="1"/>
        <v>0.1</v>
      </c>
      <c r="AG11" s="9" t="s">
        <v>89</v>
      </c>
      <c r="AH11" s="6">
        <v>0.5</v>
      </c>
      <c r="AI11" s="6"/>
      <c r="AJ11" s="6"/>
      <c r="AK11" s="6"/>
      <c r="AL11" s="6"/>
      <c r="AM11" s="6"/>
      <c r="AN11" s="6"/>
      <c r="AO11" s="6"/>
      <c r="AP11" s="6"/>
      <c r="AQ11" s="9" t="s">
        <v>91</v>
      </c>
      <c r="AR11" s="6">
        <v>0.2</v>
      </c>
      <c r="AS11" s="6"/>
      <c r="AT11" s="6"/>
      <c r="AU11" s="6"/>
      <c r="AV11" s="6"/>
      <c r="AW11" s="11"/>
      <c r="AX11" s="11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>
        <f t="shared" si="2"/>
        <v>0.7</v>
      </c>
      <c r="BK11" s="6"/>
      <c r="BL11" s="6"/>
      <c r="BM11" s="12" t="s">
        <v>86</v>
      </c>
      <c r="BN11" s="14">
        <v>0.2</v>
      </c>
      <c r="BO11" s="7"/>
      <c r="BP11" s="7"/>
      <c r="BQ11" s="7">
        <f t="shared" si="3"/>
        <v>0.2</v>
      </c>
      <c r="BR11" s="6">
        <f t="shared" si="4"/>
        <v>0.2</v>
      </c>
      <c r="BS11" s="10">
        <f t="shared" si="5"/>
        <v>0.99999999999999989</v>
      </c>
      <c r="BT11" s="6"/>
    </row>
    <row r="12" spans="1:72" ht="15.95" customHeight="1" x14ac:dyDescent="0.25">
      <c r="A12" s="8">
        <v>1120162707</v>
      </c>
      <c r="B12" s="4" t="s">
        <v>99</v>
      </c>
      <c r="C12" s="6"/>
      <c r="D12" s="11"/>
      <c r="E12" s="6"/>
      <c r="F12" s="6"/>
      <c r="G12" s="10">
        <f t="shared" si="0"/>
        <v>0</v>
      </c>
      <c r="H12" s="6"/>
      <c r="I12" s="6"/>
      <c r="J12" s="6">
        <v>2</v>
      </c>
      <c r="K12" s="7">
        <v>0.2</v>
      </c>
      <c r="L12" s="9" t="s">
        <v>88</v>
      </c>
      <c r="M12" s="6">
        <v>0.1</v>
      </c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>
        <f t="shared" si="1"/>
        <v>0.30000000000000004</v>
      </c>
      <c r="AG12" s="11"/>
      <c r="AH12" s="6"/>
      <c r="AI12" s="6"/>
      <c r="AJ12" s="6"/>
      <c r="AK12" s="6"/>
      <c r="AL12" s="6"/>
      <c r="AM12" s="6"/>
      <c r="AN12" s="6"/>
      <c r="AO12" s="6"/>
      <c r="AP12" s="6"/>
      <c r="AQ12" s="11"/>
      <c r="AR12" s="6"/>
      <c r="AS12" s="6"/>
      <c r="AT12" s="6"/>
      <c r="AU12" s="6"/>
      <c r="AV12" s="6"/>
      <c r="AW12" s="11"/>
      <c r="AX12" s="11"/>
      <c r="AY12" s="6"/>
      <c r="AZ12" s="6"/>
      <c r="BA12" s="6"/>
      <c r="BB12" s="6"/>
      <c r="BC12" s="6"/>
      <c r="BD12" s="6"/>
      <c r="BE12" s="6"/>
      <c r="BF12" s="6"/>
      <c r="BG12" s="6">
        <v>0.2</v>
      </c>
      <c r="BH12" s="6"/>
      <c r="BI12" s="6"/>
      <c r="BJ12" s="6">
        <f t="shared" si="2"/>
        <v>0.2</v>
      </c>
      <c r="BK12" s="6"/>
      <c r="BL12" s="6"/>
      <c r="BM12" s="12" t="s">
        <v>93</v>
      </c>
      <c r="BN12" s="14">
        <v>0.2</v>
      </c>
      <c r="BO12" s="7"/>
      <c r="BP12" s="7"/>
      <c r="BQ12" s="7">
        <f t="shared" si="3"/>
        <v>0.2</v>
      </c>
      <c r="BR12" s="6">
        <f t="shared" si="4"/>
        <v>0.2</v>
      </c>
      <c r="BS12" s="10">
        <f t="shared" si="5"/>
        <v>0.70000000000000007</v>
      </c>
      <c r="BT12" s="6"/>
    </row>
    <row r="13" spans="1:72" ht="15.95" customHeight="1" x14ac:dyDescent="0.25">
      <c r="A13" s="8">
        <v>1120162708</v>
      </c>
      <c r="B13" s="4" t="s">
        <v>100</v>
      </c>
      <c r="C13" s="6"/>
      <c r="D13" s="11"/>
      <c r="E13" s="6"/>
      <c r="F13" s="6"/>
      <c r="G13" s="10">
        <f t="shared" si="0"/>
        <v>0</v>
      </c>
      <c r="H13" s="6"/>
      <c r="I13" s="6"/>
      <c r="J13" s="6"/>
      <c r="K13" s="3"/>
      <c r="L13" s="15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>
        <f t="shared" si="1"/>
        <v>0</v>
      </c>
      <c r="AG13" s="11"/>
      <c r="AH13" s="6"/>
      <c r="AI13" s="6"/>
      <c r="AJ13" s="6"/>
      <c r="AK13" s="6"/>
      <c r="AL13" s="6"/>
      <c r="AM13" s="6"/>
      <c r="AN13" s="6"/>
      <c r="AO13" s="6"/>
      <c r="AP13" s="6"/>
      <c r="AQ13" s="11"/>
      <c r="AR13" s="6"/>
      <c r="AS13" s="6"/>
      <c r="AT13" s="6"/>
      <c r="AU13" s="6"/>
      <c r="AV13" s="6"/>
      <c r="AW13" s="9" t="s">
        <v>101</v>
      </c>
      <c r="AX13" s="16"/>
      <c r="AY13" s="6"/>
      <c r="AZ13" s="6">
        <v>0.1</v>
      </c>
      <c r="BA13" s="6"/>
      <c r="BB13" s="6"/>
      <c r="BC13" s="6"/>
      <c r="BD13" s="6"/>
      <c r="BE13" s="6"/>
      <c r="BF13" s="6"/>
      <c r="BG13" s="6"/>
      <c r="BH13" s="6"/>
      <c r="BI13" s="6"/>
      <c r="BJ13" s="6">
        <f t="shared" si="2"/>
        <v>0.1</v>
      </c>
      <c r="BK13" s="7"/>
      <c r="BL13" s="7"/>
      <c r="BM13" s="12" t="s">
        <v>93</v>
      </c>
      <c r="BN13" s="14">
        <v>0.2</v>
      </c>
      <c r="BO13" s="7"/>
      <c r="BP13" s="7"/>
      <c r="BQ13" s="7">
        <f t="shared" si="3"/>
        <v>0.2</v>
      </c>
      <c r="BR13" s="6">
        <f t="shared" si="4"/>
        <v>0.2</v>
      </c>
      <c r="BS13" s="10">
        <f t="shared" si="5"/>
        <v>0.30000000000000004</v>
      </c>
      <c r="BT13" s="6"/>
    </row>
    <row r="14" spans="1:72" ht="15.95" customHeight="1" x14ac:dyDescent="0.25">
      <c r="A14" s="8">
        <v>1120162709</v>
      </c>
      <c r="B14" s="4" t="s">
        <v>102</v>
      </c>
      <c r="C14" s="6"/>
      <c r="D14" s="11"/>
      <c r="E14" s="6"/>
      <c r="F14" s="6"/>
      <c r="G14" s="10">
        <f t="shared" si="0"/>
        <v>0</v>
      </c>
      <c r="H14" s="6"/>
      <c r="I14" s="6"/>
      <c r="J14" s="6">
        <v>1</v>
      </c>
      <c r="K14" s="7">
        <v>0.1</v>
      </c>
      <c r="L14" s="15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>
        <f t="shared" si="1"/>
        <v>0.1</v>
      </c>
      <c r="AG14" s="11"/>
      <c r="AH14" s="6"/>
      <c r="AI14" s="6"/>
      <c r="AJ14" s="6"/>
      <c r="AK14" s="6"/>
      <c r="AL14" s="6"/>
      <c r="AM14" s="6"/>
      <c r="AN14" s="6"/>
      <c r="AO14" s="6"/>
      <c r="AP14" s="6"/>
      <c r="AQ14" s="11"/>
      <c r="AR14" s="6"/>
      <c r="AS14" s="6"/>
      <c r="AT14" s="6"/>
      <c r="AU14" s="6"/>
      <c r="AV14" s="6"/>
      <c r="AW14" s="11"/>
      <c r="AX14" s="11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>
        <f t="shared" si="2"/>
        <v>0</v>
      </c>
      <c r="BK14" s="6"/>
      <c r="BL14" s="6"/>
      <c r="BM14" s="12" t="s">
        <v>86</v>
      </c>
      <c r="BN14" s="14">
        <v>0.2</v>
      </c>
      <c r="BO14" s="7"/>
      <c r="BP14" s="7"/>
      <c r="BQ14" s="7">
        <f t="shared" si="3"/>
        <v>0.2</v>
      </c>
      <c r="BR14" s="6">
        <f t="shared" si="4"/>
        <v>0.2</v>
      </c>
      <c r="BS14" s="10">
        <f t="shared" si="5"/>
        <v>0.30000000000000004</v>
      </c>
      <c r="BT14" s="6"/>
    </row>
    <row r="15" spans="1:72" ht="15.95" customHeight="1" x14ac:dyDescent="0.25">
      <c r="A15" s="8">
        <v>1120162710</v>
      </c>
      <c r="B15" s="4" t="s">
        <v>103</v>
      </c>
      <c r="C15" s="6"/>
      <c r="D15" s="11"/>
      <c r="E15" s="6"/>
      <c r="F15" s="6"/>
      <c r="G15" s="10">
        <f t="shared" si="0"/>
        <v>0</v>
      </c>
      <c r="H15" s="6"/>
      <c r="I15" s="6"/>
      <c r="J15" s="6"/>
      <c r="K15" s="3"/>
      <c r="L15" s="15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>
        <f t="shared" si="1"/>
        <v>0</v>
      </c>
      <c r="AG15" s="11"/>
      <c r="AH15" s="6"/>
      <c r="AI15" s="6"/>
      <c r="AJ15" s="6"/>
      <c r="AK15" s="6"/>
      <c r="AL15" s="6"/>
      <c r="AM15" s="6"/>
      <c r="AN15" s="6"/>
      <c r="AO15" s="6"/>
      <c r="AP15" s="6"/>
      <c r="AQ15" s="11"/>
      <c r="AR15" s="6"/>
      <c r="AS15" s="6"/>
      <c r="AT15" s="6"/>
      <c r="AU15" s="6"/>
      <c r="AV15" s="6"/>
      <c r="AW15" s="11"/>
      <c r="AX15" s="11"/>
      <c r="AY15" s="6"/>
      <c r="AZ15" s="6"/>
      <c r="BA15" s="6"/>
      <c r="BB15" s="6"/>
      <c r="BC15" s="6"/>
      <c r="BD15" s="6"/>
      <c r="BE15" s="6">
        <v>4</v>
      </c>
      <c r="BF15" s="6">
        <v>0.1</v>
      </c>
      <c r="BG15" s="6"/>
      <c r="BH15" s="6"/>
      <c r="BI15" s="6"/>
      <c r="BJ15" s="6">
        <f t="shared" si="2"/>
        <v>0.1</v>
      </c>
      <c r="BK15" s="6"/>
      <c r="BL15" s="6"/>
      <c r="BM15" s="12" t="s">
        <v>93</v>
      </c>
      <c r="BN15" s="14">
        <v>0.2</v>
      </c>
      <c r="BO15" s="7"/>
      <c r="BP15" s="7"/>
      <c r="BQ15" s="7">
        <f t="shared" si="3"/>
        <v>0.2</v>
      </c>
      <c r="BR15" s="6">
        <f t="shared" si="4"/>
        <v>0.2</v>
      </c>
      <c r="BS15" s="10">
        <f t="shared" si="5"/>
        <v>0.30000000000000004</v>
      </c>
      <c r="BT15" s="6"/>
    </row>
    <row r="16" spans="1:72" ht="15.95" customHeight="1" x14ac:dyDescent="0.25">
      <c r="A16" s="8">
        <v>1120162711</v>
      </c>
      <c r="B16" s="4" t="s">
        <v>104</v>
      </c>
      <c r="C16" s="6">
        <v>1.6</v>
      </c>
      <c r="D16" s="9" t="s">
        <v>105</v>
      </c>
      <c r="E16" s="6"/>
      <c r="F16" s="6"/>
      <c r="G16" s="10">
        <f t="shared" si="0"/>
        <v>1.6</v>
      </c>
      <c r="H16" s="6"/>
      <c r="I16" s="6"/>
      <c r="J16" s="6">
        <v>1</v>
      </c>
      <c r="K16" s="6">
        <v>0.1</v>
      </c>
      <c r="L16" s="9" t="s">
        <v>88</v>
      </c>
      <c r="M16" s="6">
        <v>0.1</v>
      </c>
      <c r="N16" s="6"/>
      <c r="O16" s="6"/>
      <c r="P16" s="6"/>
      <c r="Q16" s="6"/>
      <c r="R16" s="6"/>
      <c r="S16" s="6"/>
      <c r="T16" s="6"/>
      <c r="U16" s="6"/>
      <c r="V16" s="6"/>
      <c r="W16" s="6"/>
      <c r="X16" s="4" t="s">
        <v>106</v>
      </c>
      <c r="Y16" s="6">
        <v>0.2</v>
      </c>
      <c r="Z16" s="6"/>
      <c r="AA16" s="6"/>
      <c r="AB16" s="6"/>
      <c r="AC16" s="6"/>
      <c r="AD16" s="6"/>
      <c r="AE16" s="6"/>
      <c r="AF16" s="6">
        <f t="shared" si="1"/>
        <v>0.4</v>
      </c>
      <c r="AG16" s="11"/>
      <c r="AH16" s="6"/>
      <c r="AI16" s="6"/>
      <c r="AJ16" s="6"/>
      <c r="AK16" s="6"/>
      <c r="AL16" s="6"/>
      <c r="AM16" s="6"/>
      <c r="AN16" s="6"/>
      <c r="AO16" s="6"/>
      <c r="AP16" s="6"/>
      <c r="AQ16" s="9" t="s">
        <v>91</v>
      </c>
      <c r="AR16" s="6">
        <v>0.2</v>
      </c>
      <c r="AS16" s="6"/>
      <c r="AT16" s="6"/>
      <c r="AU16" s="6"/>
      <c r="AV16" s="6"/>
      <c r="AW16" s="11"/>
      <c r="AX16" s="11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>
        <f t="shared" si="2"/>
        <v>0.2</v>
      </c>
      <c r="BK16" s="7"/>
      <c r="BL16" s="7"/>
      <c r="BM16" s="12" t="s">
        <v>86</v>
      </c>
      <c r="BN16" s="14">
        <v>0.2</v>
      </c>
      <c r="BO16" s="7"/>
      <c r="BP16" s="7"/>
      <c r="BQ16" s="7">
        <f t="shared" si="3"/>
        <v>0.2</v>
      </c>
      <c r="BR16" s="6">
        <f t="shared" si="4"/>
        <v>0.2</v>
      </c>
      <c r="BS16" s="10">
        <f t="shared" si="5"/>
        <v>2.4000000000000004</v>
      </c>
      <c r="BT16" s="6"/>
    </row>
    <row r="17" spans="1:72" ht="15.95" customHeight="1" x14ac:dyDescent="0.25">
      <c r="A17" s="8">
        <v>1120162712</v>
      </c>
      <c r="B17" s="4" t="s">
        <v>107</v>
      </c>
      <c r="C17" s="6">
        <v>1.2</v>
      </c>
      <c r="D17" s="9" t="s">
        <v>108</v>
      </c>
      <c r="E17" s="6"/>
      <c r="F17" s="6"/>
      <c r="G17" s="10">
        <f t="shared" si="0"/>
        <v>1.2</v>
      </c>
      <c r="H17" s="6"/>
      <c r="I17" s="6"/>
      <c r="J17" s="6">
        <v>2</v>
      </c>
      <c r="K17" s="6">
        <v>0.2</v>
      </c>
      <c r="L17" s="9" t="s">
        <v>88</v>
      </c>
      <c r="M17" s="6">
        <v>0.1</v>
      </c>
      <c r="N17" s="6"/>
      <c r="O17" s="6"/>
      <c r="P17" s="6"/>
      <c r="Q17" s="6"/>
      <c r="R17" s="6"/>
      <c r="S17" s="6"/>
      <c r="T17" s="6"/>
      <c r="U17" s="6"/>
      <c r="V17" s="6"/>
      <c r="W17" s="6"/>
      <c r="X17" s="4" t="s">
        <v>109</v>
      </c>
      <c r="Y17" s="6">
        <v>0.2</v>
      </c>
      <c r="Z17" s="6"/>
      <c r="AA17" s="6"/>
      <c r="AB17" s="6"/>
      <c r="AC17" s="6"/>
      <c r="AD17" s="6"/>
      <c r="AE17" s="6"/>
      <c r="AF17" s="6">
        <f t="shared" si="1"/>
        <v>0.5</v>
      </c>
      <c r="AG17" s="11"/>
      <c r="AH17" s="6"/>
      <c r="AI17" s="6"/>
      <c r="AJ17" s="6"/>
      <c r="AK17" s="4" t="s">
        <v>92</v>
      </c>
      <c r="AL17" s="6">
        <v>0.1</v>
      </c>
      <c r="AM17" s="6"/>
      <c r="AN17" s="6"/>
      <c r="AO17" s="6"/>
      <c r="AP17" s="6"/>
      <c r="AQ17" s="11"/>
      <c r="AR17" s="6"/>
      <c r="AS17" s="6"/>
      <c r="AT17" s="6"/>
      <c r="AU17" s="6"/>
      <c r="AV17" s="6"/>
      <c r="AW17" s="11"/>
      <c r="AX17" s="11"/>
      <c r="AY17" s="6"/>
      <c r="AZ17" s="6"/>
      <c r="BA17" s="6"/>
      <c r="BB17" s="6"/>
      <c r="BC17" s="4" t="s">
        <v>92</v>
      </c>
      <c r="BD17" s="6">
        <v>0.1</v>
      </c>
      <c r="BE17" s="6"/>
      <c r="BF17" s="6"/>
      <c r="BG17" s="6"/>
      <c r="BH17" s="6"/>
      <c r="BI17" s="6"/>
      <c r="BJ17" s="6">
        <f t="shared" si="2"/>
        <v>0.2</v>
      </c>
      <c r="BK17" s="6"/>
      <c r="BL17" s="6"/>
      <c r="BM17" s="12" t="s">
        <v>86</v>
      </c>
      <c r="BN17" s="14">
        <v>0.2</v>
      </c>
      <c r="BO17" s="7"/>
      <c r="BP17" s="7"/>
      <c r="BQ17" s="7">
        <f t="shared" si="3"/>
        <v>0.2</v>
      </c>
      <c r="BR17" s="6">
        <f t="shared" si="4"/>
        <v>0.2</v>
      </c>
      <c r="BS17" s="10">
        <f t="shared" si="5"/>
        <v>2.1</v>
      </c>
      <c r="BT17" s="6"/>
    </row>
    <row r="18" spans="1:72" ht="15.95" customHeight="1" x14ac:dyDescent="0.25">
      <c r="A18" s="8">
        <v>1120162713</v>
      </c>
      <c r="B18" s="4" t="s">
        <v>110</v>
      </c>
      <c r="C18" s="6"/>
      <c r="D18" s="11"/>
      <c r="E18" s="6"/>
      <c r="F18" s="6"/>
      <c r="G18" s="10">
        <f t="shared" si="0"/>
        <v>0</v>
      </c>
      <c r="H18" s="6"/>
      <c r="I18" s="6"/>
      <c r="J18" s="6"/>
      <c r="K18" s="6"/>
      <c r="L18" s="9" t="s">
        <v>88</v>
      </c>
      <c r="M18" s="6">
        <v>0.1</v>
      </c>
      <c r="N18" s="6"/>
      <c r="O18" s="6"/>
      <c r="P18" s="6"/>
      <c r="Q18" s="6"/>
      <c r="R18" s="6"/>
      <c r="S18" s="6"/>
      <c r="T18" s="6"/>
      <c r="U18" s="6"/>
      <c r="V18" s="6"/>
      <c r="W18" s="6"/>
      <c r="X18" s="4" t="s">
        <v>111</v>
      </c>
      <c r="Y18" s="6">
        <v>0.3</v>
      </c>
      <c r="Z18" s="6"/>
      <c r="AA18" s="6"/>
      <c r="AB18" s="6"/>
      <c r="AC18" s="6"/>
      <c r="AD18" s="6"/>
      <c r="AE18" s="6"/>
      <c r="AF18" s="6">
        <f t="shared" si="1"/>
        <v>0.4</v>
      </c>
      <c r="AG18" s="9" t="s">
        <v>89</v>
      </c>
      <c r="AH18" s="6">
        <v>0.5</v>
      </c>
      <c r="AI18" s="6"/>
      <c r="AJ18" s="6"/>
      <c r="AK18" s="6"/>
      <c r="AL18" s="6"/>
      <c r="AM18" s="6"/>
      <c r="AN18" s="6"/>
      <c r="AO18" s="6"/>
      <c r="AP18" s="6"/>
      <c r="AQ18" s="11"/>
      <c r="AR18" s="6"/>
      <c r="AS18" s="6"/>
      <c r="AT18" s="6"/>
      <c r="AU18" s="6"/>
      <c r="AV18" s="6"/>
      <c r="AW18" s="11"/>
      <c r="AX18" s="11"/>
      <c r="AY18" s="6"/>
      <c r="AZ18" s="6"/>
      <c r="BA18" s="6"/>
      <c r="BB18" s="6"/>
      <c r="BC18" s="6"/>
      <c r="BD18" s="6"/>
      <c r="BE18" s="6">
        <v>22</v>
      </c>
      <c r="BF18" s="6">
        <v>0.5</v>
      </c>
      <c r="BG18" s="6"/>
      <c r="BH18" s="6"/>
      <c r="BI18" s="6"/>
      <c r="BJ18" s="6">
        <f t="shared" si="2"/>
        <v>1</v>
      </c>
      <c r="BK18" s="6"/>
      <c r="BL18" s="6"/>
      <c r="BM18" s="12" t="s">
        <v>86</v>
      </c>
      <c r="BN18" s="14">
        <v>0.2</v>
      </c>
      <c r="BO18" s="7"/>
      <c r="BP18" s="7"/>
      <c r="BQ18" s="7">
        <f t="shared" si="3"/>
        <v>0.2</v>
      </c>
      <c r="BR18" s="6">
        <f t="shared" si="4"/>
        <v>0.2</v>
      </c>
      <c r="BS18" s="10">
        <f t="shared" si="5"/>
        <v>1.6</v>
      </c>
      <c r="BT18" s="6"/>
    </row>
    <row r="19" spans="1:72" ht="15.95" customHeight="1" x14ac:dyDescent="0.25">
      <c r="A19" s="8">
        <v>1120162714</v>
      </c>
      <c r="B19" s="4" t="s">
        <v>112</v>
      </c>
      <c r="C19" s="6"/>
      <c r="D19" s="11"/>
      <c r="E19" s="6"/>
      <c r="F19" s="6"/>
      <c r="G19" s="10">
        <f t="shared" si="0"/>
        <v>0</v>
      </c>
      <c r="H19" s="6"/>
      <c r="I19" s="6"/>
      <c r="J19" s="6"/>
      <c r="K19" s="6"/>
      <c r="L19" s="11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>
        <f t="shared" si="1"/>
        <v>0</v>
      </c>
      <c r="AG19" s="11"/>
      <c r="AH19" s="6"/>
      <c r="AI19" s="6"/>
      <c r="AJ19" s="6"/>
      <c r="AK19" s="6"/>
      <c r="AL19" s="6"/>
      <c r="AM19" s="6"/>
      <c r="AN19" s="6"/>
      <c r="AO19" s="6"/>
      <c r="AP19" s="6"/>
      <c r="AQ19" s="11"/>
      <c r="AR19" s="6"/>
      <c r="AS19" s="6"/>
      <c r="AT19" s="6"/>
      <c r="AU19" s="6"/>
      <c r="AV19" s="6"/>
      <c r="AW19" s="11"/>
      <c r="AX19" s="11"/>
      <c r="AY19" s="6"/>
      <c r="AZ19" s="6"/>
      <c r="BA19" s="6"/>
      <c r="BB19" s="6"/>
      <c r="BC19" s="6"/>
      <c r="BD19" s="6"/>
      <c r="BE19" s="6">
        <v>4</v>
      </c>
      <c r="BF19" s="6">
        <v>0.1</v>
      </c>
      <c r="BG19" s="6"/>
      <c r="BH19" s="6"/>
      <c r="BI19" s="6"/>
      <c r="BJ19" s="6">
        <f t="shared" si="2"/>
        <v>0.1</v>
      </c>
      <c r="BK19" s="7"/>
      <c r="BL19" s="7"/>
      <c r="BM19" s="12" t="s">
        <v>93</v>
      </c>
      <c r="BN19" s="14">
        <v>0.2</v>
      </c>
      <c r="BO19" s="7"/>
      <c r="BP19" s="7"/>
      <c r="BQ19" s="7">
        <f t="shared" si="3"/>
        <v>0.2</v>
      </c>
      <c r="BR19" s="6">
        <f t="shared" si="4"/>
        <v>0.2</v>
      </c>
      <c r="BS19" s="10">
        <f t="shared" si="5"/>
        <v>0.30000000000000004</v>
      </c>
      <c r="BT19" s="6"/>
    </row>
    <row r="20" spans="1:72" ht="15.95" customHeight="1" x14ac:dyDescent="0.25">
      <c r="A20" s="8">
        <v>1120162715</v>
      </c>
      <c r="B20" s="4" t="s">
        <v>113</v>
      </c>
      <c r="C20" s="6">
        <v>1.2</v>
      </c>
      <c r="D20" s="9" t="s">
        <v>114</v>
      </c>
      <c r="E20" s="6"/>
      <c r="F20" s="6"/>
      <c r="G20" s="10">
        <f t="shared" si="0"/>
        <v>1.2</v>
      </c>
      <c r="H20" s="6"/>
      <c r="I20" s="6"/>
      <c r="J20" s="6"/>
      <c r="K20" s="6"/>
      <c r="L20" s="9" t="s">
        <v>88</v>
      </c>
      <c r="M20" s="6">
        <v>0.1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>
        <f t="shared" si="1"/>
        <v>0.1</v>
      </c>
      <c r="AG20" s="11"/>
      <c r="AH20" s="6"/>
      <c r="AI20" s="6"/>
      <c r="AJ20" s="6"/>
      <c r="AK20" s="6"/>
      <c r="AL20" s="6"/>
      <c r="AM20" s="6"/>
      <c r="AN20" s="6"/>
      <c r="AO20" s="6"/>
      <c r="AP20" s="6"/>
      <c r="AQ20" s="9" t="s">
        <v>91</v>
      </c>
      <c r="AR20" s="6">
        <v>0.2</v>
      </c>
      <c r="AS20" s="6"/>
      <c r="AT20" s="6"/>
      <c r="AU20" s="6"/>
      <c r="AV20" s="6"/>
      <c r="AW20" s="11"/>
      <c r="AX20" s="11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>
        <f t="shared" si="2"/>
        <v>0.2</v>
      </c>
      <c r="BK20" s="6"/>
      <c r="BL20" s="6"/>
      <c r="BM20" s="12" t="s">
        <v>86</v>
      </c>
      <c r="BN20" s="14">
        <v>0.3</v>
      </c>
      <c r="BO20" s="7"/>
      <c r="BP20" s="7"/>
      <c r="BQ20" s="7">
        <f t="shared" si="3"/>
        <v>0.3</v>
      </c>
      <c r="BR20" s="6">
        <f t="shared" si="4"/>
        <v>0.3</v>
      </c>
      <c r="BS20" s="10">
        <f t="shared" si="5"/>
        <v>1.7999999999999998</v>
      </c>
      <c r="BT20" s="6"/>
    </row>
    <row r="21" spans="1:72" ht="15.95" customHeight="1" x14ac:dyDescent="0.25">
      <c r="A21" s="8">
        <v>1120162716</v>
      </c>
      <c r="B21" s="4" t="s">
        <v>115</v>
      </c>
      <c r="C21" s="6">
        <v>1.2</v>
      </c>
      <c r="D21" s="9" t="s">
        <v>116</v>
      </c>
      <c r="E21" s="6"/>
      <c r="F21" s="6"/>
      <c r="G21" s="10">
        <f t="shared" si="0"/>
        <v>1.2</v>
      </c>
      <c r="H21" s="6"/>
      <c r="I21" s="6"/>
      <c r="J21" s="6"/>
      <c r="K21" s="6"/>
      <c r="L21" s="11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>
        <f t="shared" si="1"/>
        <v>0</v>
      </c>
      <c r="AG21" s="11"/>
      <c r="AH21" s="6"/>
      <c r="AI21" s="6"/>
      <c r="AJ21" s="6"/>
      <c r="AK21" s="6"/>
      <c r="AL21" s="6"/>
      <c r="AM21" s="6"/>
      <c r="AN21" s="6"/>
      <c r="AO21" s="6"/>
      <c r="AP21" s="6"/>
      <c r="AQ21" s="9" t="s">
        <v>91</v>
      </c>
      <c r="AR21" s="6">
        <v>0.2</v>
      </c>
      <c r="AS21" s="6"/>
      <c r="AT21" s="6"/>
      <c r="AU21" s="6"/>
      <c r="AV21" s="6"/>
      <c r="AW21" s="11"/>
      <c r="AX21" s="11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>
        <f t="shared" si="2"/>
        <v>0.2</v>
      </c>
      <c r="BK21" s="6"/>
      <c r="BL21" s="6"/>
      <c r="BM21" s="12" t="s">
        <v>86</v>
      </c>
      <c r="BN21" s="14">
        <v>0.2</v>
      </c>
      <c r="BO21" s="7"/>
      <c r="BP21" s="7"/>
      <c r="BQ21" s="7">
        <f t="shared" si="3"/>
        <v>0.2</v>
      </c>
      <c r="BR21" s="6">
        <f t="shared" si="4"/>
        <v>0.2</v>
      </c>
      <c r="BS21" s="10">
        <f t="shared" si="5"/>
        <v>1.6</v>
      </c>
      <c r="BT21" s="6"/>
    </row>
    <row r="22" spans="1:72" ht="15.95" customHeight="1" x14ac:dyDescent="0.25">
      <c r="A22" s="8">
        <v>1120162717</v>
      </c>
      <c r="B22" s="4" t="s">
        <v>117</v>
      </c>
      <c r="C22" s="6">
        <v>1.2</v>
      </c>
      <c r="D22" s="9" t="s">
        <v>118</v>
      </c>
      <c r="E22" s="6"/>
      <c r="F22" s="6"/>
      <c r="G22" s="10">
        <f t="shared" si="0"/>
        <v>1.2</v>
      </c>
      <c r="H22" s="6"/>
      <c r="I22" s="6"/>
      <c r="J22" s="6">
        <v>1</v>
      </c>
      <c r="K22" s="6">
        <v>0.1</v>
      </c>
      <c r="L22" s="9" t="s">
        <v>88</v>
      </c>
      <c r="M22" s="6">
        <v>0.1</v>
      </c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>
        <f t="shared" si="1"/>
        <v>0.2</v>
      </c>
      <c r="AG22" s="9" t="s">
        <v>89</v>
      </c>
      <c r="AH22" s="6">
        <v>0.5</v>
      </c>
      <c r="AI22" s="6"/>
      <c r="AJ22" s="6"/>
      <c r="AK22" s="6"/>
      <c r="AL22" s="6"/>
      <c r="AM22" s="6"/>
      <c r="AN22" s="6"/>
      <c r="AO22" s="6"/>
      <c r="AP22" s="6"/>
      <c r="AQ22" s="11"/>
      <c r="AR22" s="6"/>
      <c r="AS22" s="6"/>
      <c r="AT22" s="6"/>
      <c r="AU22" s="6"/>
      <c r="AV22" s="6"/>
      <c r="AW22" s="11"/>
      <c r="AX22" s="11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>
        <f t="shared" si="2"/>
        <v>0.5</v>
      </c>
      <c r="BK22" s="7"/>
      <c r="BL22" s="7"/>
      <c r="BM22" s="12" t="s">
        <v>86</v>
      </c>
      <c r="BN22" s="14">
        <v>0.3</v>
      </c>
      <c r="BO22" s="7"/>
      <c r="BP22" s="7"/>
      <c r="BQ22" s="7">
        <f t="shared" si="3"/>
        <v>0.3</v>
      </c>
      <c r="BR22" s="6">
        <f t="shared" si="4"/>
        <v>0.3</v>
      </c>
      <c r="BS22" s="10">
        <f t="shared" si="5"/>
        <v>2.2000000000000002</v>
      </c>
      <c r="BT22" s="6"/>
    </row>
    <row r="23" spans="1:72" ht="15.95" customHeight="1" x14ac:dyDescent="0.25">
      <c r="A23" s="8">
        <v>1120162718</v>
      </c>
      <c r="B23" s="4" t="s">
        <v>119</v>
      </c>
      <c r="C23" s="6"/>
      <c r="D23" s="11"/>
      <c r="E23" s="6"/>
      <c r="F23" s="6"/>
      <c r="G23" s="10">
        <f t="shared" si="0"/>
        <v>0</v>
      </c>
      <c r="H23" s="6"/>
      <c r="I23" s="6"/>
      <c r="J23" s="6"/>
      <c r="K23" s="6"/>
      <c r="L23" s="11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>
        <f t="shared" si="1"/>
        <v>0</v>
      </c>
      <c r="AG23" s="11"/>
      <c r="AH23" s="6"/>
      <c r="AI23" s="6"/>
      <c r="AJ23" s="6"/>
      <c r="AK23" s="6"/>
      <c r="AL23" s="6"/>
      <c r="AM23" s="6"/>
      <c r="AN23" s="6"/>
      <c r="AO23" s="6"/>
      <c r="AP23" s="6"/>
      <c r="AQ23" s="11"/>
      <c r="AR23" s="6"/>
      <c r="AS23" s="6"/>
      <c r="AT23" s="6"/>
      <c r="AU23" s="6"/>
      <c r="AV23" s="6"/>
      <c r="AW23" s="11"/>
      <c r="AX23" s="11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>
        <f t="shared" si="2"/>
        <v>0</v>
      </c>
      <c r="BK23" s="6"/>
      <c r="BL23" s="6"/>
      <c r="BM23" s="12" t="s">
        <v>93</v>
      </c>
      <c r="BN23" s="14">
        <v>0.2</v>
      </c>
      <c r="BO23" s="7"/>
      <c r="BP23" s="7"/>
      <c r="BQ23" s="7">
        <f t="shared" si="3"/>
        <v>0.2</v>
      </c>
      <c r="BR23" s="6">
        <f t="shared" si="4"/>
        <v>0.2</v>
      </c>
      <c r="BS23" s="10">
        <f t="shared" si="5"/>
        <v>0.2</v>
      </c>
      <c r="BT23" s="6"/>
    </row>
    <row r="24" spans="1:72" ht="15.95" customHeight="1" x14ac:dyDescent="0.25">
      <c r="A24" s="8">
        <v>1120162719</v>
      </c>
      <c r="B24" s="4" t="s">
        <v>120</v>
      </c>
      <c r="C24" s="6"/>
      <c r="D24" s="11"/>
      <c r="E24" s="6"/>
      <c r="F24" s="6"/>
      <c r="G24" s="10">
        <f t="shared" si="0"/>
        <v>0</v>
      </c>
      <c r="H24" s="6"/>
      <c r="I24" s="6"/>
      <c r="J24" s="6">
        <v>2</v>
      </c>
      <c r="K24" s="6">
        <v>0.2</v>
      </c>
      <c r="L24" s="9" t="s">
        <v>88</v>
      </c>
      <c r="M24" s="6">
        <v>0.1</v>
      </c>
      <c r="N24" s="6"/>
      <c r="O24" s="6"/>
      <c r="P24" s="6"/>
      <c r="Q24" s="6"/>
      <c r="R24" s="6"/>
      <c r="S24" s="6"/>
      <c r="T24" s="6"/>
      <c r="U24" s="6"/>
      <c r="V24" s="6"/>
      <c r="W24" s="6"/>
      <c r="X24" s="4" t="s">
        <v>109</v>
      </c>
      <c r="Y24" s="6">
        <v>0.2</v>
      </c>
      <c r="Z24" s="6"/>
      <c r="AA24" s="6"/>
      <c r="AB24" s="6"/>
      <c r="AC24" s="6"/>
      <c r="AD24" s="6"/>
      <c r="AE24" s="6"/>
      <c r="AF24" s="6">
        <f t="shared" si="1"/>
        <v>0.5</v>
      </c>
      <c r="AG24" s="11"/>
      <c r="AH24" s="6"/>
      <c r="AI24" s="6"/>
      <c r="AJ24" s="6"/>
      <c r="AK24" s="6"/>
      <c r="AL24" s="6"/>
      <c r="AM24" s="6"/>
      <c r="AN24" s="6"/>
      <c r="AO24" s="6"/>
      <c r="AP24" s="6"/>
      <c r="AQ24" s="11"/>
      <c r="AR24" s="6"/>
      <c r="AS24" s="6"/>
      <c r="AT24" s="6"/>
      <c r="AU24" s="9" t="s">
        <v>121</v>
      </c>
      <c r="AV24" s="6">
        <v>0.2</v>
      </c>
      <c r="AW24" s="11"/>
      <c r="AX24" s="11"/>
      <c r="AY24" s="6"/>
      <c r="AZ24" s="6"/>
      <c r="BA24" s="6"/>
      <c r="BB24" s="6"/>
      <c r="BC24" s="6"/>
      <c r="BD24" s="6"/>
      <c r="BE24" s="6">
        <v>4</v>
      </c>
      <c r="BF24" s="6">
        <v>0.1</v>
      </c>
      <c r="BG24" s="6"/>
      <c r="BH24" s="6"/>
      <c r="BI24" s="6"/>
      <c r="BJ24" s="6">
        <f t="shared" si="2"/>
        <v>0.30000000000000004</v>
      </c>
      <c r="BK24" s="6"/>
      <c r="BL24" s="6"/>
      <c r="BM24" s="12" t="s">
        <v>122</v>
      </c>
      <c r="BN24" s="14">
        <v>0.2</v>
      </c>
      <c r="BO24" s="7"/>
      <c r="BP24" s="7"/>
      <c r="BQ24" s="7">
        <f t="shared" si="3"/>
        <v>0.2</v>
      </c>
      <c r="BR24" s="6">
        <f t="shared" si="4"/>
        <v>0.2</v>
      </c>
      <c r="BS24" s="10">
        <f t="shared" si="5"/>
        <v>1</v>
      </c>
      <c r="BT24" s="6"/>
    </row>
    <row r="25" spans="1:72" ht="15.95" customHeight="1" x14ac:dyDescent="0.25">
      <c r="A25" s="8">
        <v>1120162720</v>
      </c>
      <c r="B25" s="4" t="s">
        <v>123</v>
      </c>
      <c r="C25" s="6">
        <v>1.2</v>
      </c>
      <c r="D25" s="9" t="s">
        <v>124</v>
      </c>
      <c r="E25" s="6"/>
      <c r="F25" s="6"/>
      <c r="G25" s="10">
        <f t="shared" si="0"/>
        <v>1.2</v>
      </c>
      <c r="H25" s="6"/>
      <c r="I25" s="6"/>
      <c r="J25" s="6">
        <v>4</v>
      </c>
      <c r="K25" s="6">
        <v>0.4</v>
      </c>
      <c r="L25" s="11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>
        <f t="shared" si="1"/>
        <v>0.4</v>
      </c>
      <c r="AG25" s="11"/>
      <c r="AH25" s="6"/>
      <c r="AI25" s="6"/>
      <c r="AJ25" s="6"/>
      <c r="AK25" s="4" t="s">
        <v>92</v>
      </c>
      <c r="AL25" s="6">
        <v>0.1</v>
      </c>
      <c r="AM25" s="6"/>
      <c r="AN25" s="6"/>
      <c r="AO25" s="6"/>
      <c r="AP25" s="6"/>
      <c r="AQ25" s="11"/>
      <c r="AR25" s="6"/>
      <c r="AS25" s="6"/>
      <c r="AT25" s="6"/>
      <c r="AU25" s="11"/>
      <c r="AV25" s="6"/>
      <c r="AW25" s="11"/>
      <c r="AX25" s="11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>
        <f t="shared" si="2"/>
        <v>0.1</v>
      </c>
      <c r="BK25" s="7"/>
      <c r="BL25" s="7"/>
      <c r="BM25" s="12" t="s">
        <v>86</v>
      </c>
      <c r="BN25" s="14">
        <v>0.2</v>
      </c>
      <c r="BO25" s="7"/>
      <c r="BP25" s="7"/>
      <c r="BQ25" s="7">
        <f t="shared" si="3"/>
        <v>0.2</v>
      </c>
      <c r="BR25" s="6">
        <f t="shared" si="4"/>
        <v>0.2</v>
      </c>
      <c r="BS25" s="10">
        <f t="shared" si="5"/>
        <v>1.9</v>
      </c>
      <c r="BT25" s="6"/>
    </row>
    <row r="26" spans="1:72" ht="15.95" customHeight="1" x14ac:dyDescent="0.25">
      <c r="A26" s="8">
        <v>1120162721</v>
      </c>
      <c r="B26" s="4" t="s">
        <v>125</v>
      </c>
      <c r="C26" s="6"/>
      <c r="D26" s="11"/>
      <c r="E26" s="6"/>
      <c r="F26" s="6"/>
      <c r="G26" s="10">
        <f t="shared" si="0"/>
        <v>0</v>
      </c>
      <c r="H26" s="6"/>
      <c r="I26" s="6"/>
      <c r="J26" s="6"/>
      <c r="K26" s="6"/>
      <c r="L26" s="9" t="s">
        <v>88</v>
      </c>
      <c r="M26" s="6">
        <v>0.1</v>
      </c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>
        <f t="shared" si="1"/>
        <v>0.1</v>
      </c>
      <c r="AG26" s="9" t="s">
        <v>89</v>
      </c>
      <c r="AH26" s="6">
        <v>0.5</v>
      </c>
      <c r="AI26" s="6"/>
      <c r="AJ26" s="6"/>
      <c r="AK26" s="6"/>
      <c r="AL26" s="6"/>
      <c r="AM26" s="6"/>
      <c r="AN26" s="6"/>
      <c r="AO26" s="6"/>
      <c r="AP26" s="6"/>
      <c r="AQ26" s="11"/>
      <c r="AR26" s="6"/>
      <c r="AS26" s="6"/>
      <c r="AT26" s="6"/>
      <c r="AU26" s="11"/>
      <c r="AV26" s="6"/>
      <c r="AW26" s="11"/>
      <c r="AX26" s="11"/>
      <c r="AY26" s="6"/>
      <c r="AZ26" s="6"/>
      <c r="BA26" s="6"/>
      <c r="BB26" s="6"/>
      <c r="BC26" s="4" t="s">
        <v>92</v>
      </c>
      <c r="BD26" s="6">
        <v>0.1</v>
      </c>
      <c r="BE26" s="6">
        <v>3</v>
      </c>
      <c r="BF26" s="6">
        <v>0.1</v>
      </c>
      <c r="BG26" s="6"/>
      <c r="BH26" s="6"/>
      <c r="BI26" s="6"/>
      <c r="BJ26" s="6">
        <f t="shared" si="2"/>
        <v>0.7</v>
      </c>
      <c r="BK26" s="6"/>
      <c r="BL26" s="6"/>
      <c r="BM26" s="12" t="s">
        <v>86</v>
      </c>
      <c r="BN26" s="14">
        <v>0.3</v>
      </c>
      <c r="BO26" s="7"/>
      <c r="BP26" s="7"/>
      <c r="BQ26" s="7">
        <f t="shared" si="3"/>
        <v>0.3</v>
      </c>
      <c r="BR26" s="6">
        <f t="shared" si="4"/>
        <v>0.3</v>
      </c>
      <c r="BS26" s="10">
        <f t="shared" si="5"/>
        <v>1.1000000000000001</v>
      </c>
      <c r="BT26" s="6"/>
    </row>
    <row r="27" spans="1:72" ht="15.95" customHeight="1" x14ac:dyDescent="0.25">
      <c r="A27" s="8">
        <v>1120162722</v>
      </c>
      <c r="B27" s="4" t="s">
        <v>126</v>
      </c>
      <c r="C27" s="6"/>
      <c r="D27" s="11"/>
      <c r="E27" s="6"/>
      <c r="F27" s="6"/>
      <c r="G27" s="10">
        <f t="shared" si="0"/>
        <v>0</v>
      </c>
      <c r="H27" s="6"/>
      <c r="I27" s="6"/>
      <c r="J27" s="6">
        <v>4</v>
      </c>
      <c r="K27" s="6">
        <v>0.4</v>
      </c>
      <c r="L27" s="9" t="s">
        <v>88</v>
      </c>
      <c r="M27" s="6">
        <v>0.1</v>
      </c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>
        <f t="shared" si="1"/>
        <v>0.5</v>
      </c>
      <c r="AG27" s="9" t="s">
        <v>89</v>
      </c>
      <c r="AH27" s="6">
        <v>0.5</v>
      </c>
      <c r="AI27" s="6"/>
      <c r="AJ27" s="6"/>
      <c r="AK27" s="6"/>
      <c r="AL27" s="6"/>
      <c r="AM27" s="6"/>
      <c r="AN27" s="6"/>
      <c r="AO27" s="6"/>
      <c r="AP27" s="6"/>
      <c r="AQ27" s="11"/>
      <c r="AR27" s="6"/>
      <c r="AS27" s="6"/>
      <c r="AT27" s="6"/>
      <c r="AU27" s="9" t="s">
        <v>127</v>
      </c>
      <c r="AV27" s="6">
        <v>0.3</v>
      </c>
      <c r="AW27" s="11"/>
      <c r="AX27" s="11"/>
      <c r="AY27" s="6"/>
      <c r="AZ27" s="6"/>
      <c r="BA27" s="6"/>
      <c r="BB27" s="6"/>
      <c r="BC27" s="4" t="s">
        <v>92</v>
      </c>
      <c r="BD27" s="6">
        <v>0.1</v>
      </c>
      <c r="BE27" s="6"/>
      <c r="BF27" s="6"/>
      <c r="BG27" s="6"/>
      <c r="BH27" s="6"/>
      <c r="BI27" s="6"/>
      <c r="BJ27" s="6">
        <f t="shared" si="2"/>
        <v>0.9</v>
      </c>
      <c r="BK27" s="6"/>
      <c r="BL27" s="6"/>
      <c r="BM27" s="12" t="s">
        <v>93</v>
      </c>
      <c r="BN27" s="14">
        <v>0.2</v>
      </c>
      <c r="BO27" s="7"/>
      <c r="BP27" s="7"/>
      <c r="BQ27" s="7">
        <f t="shared" si="3"/>
        <v>0.2</v>
      </c>
      <c r="BR27" s="6">
        <f t="shared" si="4"/>
        <v>0.2</v>
      </c>
      <c r="BS27" s="10">
        <f t="shared" si="5"/>
        <v>1.6</v>
      </c>
      <c r="BT27" s="6"/>
    </row>
    <row r="28" spans="1:72" ht="15.95" customHeight="1" x14ac:dyDescent="0.25">
      <c r="A28" s="8">
        <v>1120162723</v>
      </c>
      <c r="B28" s="4" t="s">
        <v>128</v>
      </c>
      <c r="C28" s="6">
        <v>1.4</v>
      </c>
      <c r="D28" s="9" t="s">
        <v>129</v>
      </c>
      <c r="E28" s="6"/>
      <c r="F28" s="6"/>
      <c r="G28" s="10">
        <f t="shared" si="0"/>
        <v>1.4</v>
      </c>
      <c r="H28" s="6"/>
      <c r="I28" s="6"/>
      <c r="J28" s="6">
        <v>3</v>
      </c>
      <c r="K28" s="6">
        <v>0.3</v>
      </c>
      <c r="L28" s="9" t="s">
        <v>88</v>
      </c>
      <c r="M28" s="6">
        <v>0.1</v>
      </c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>
        <f t="shared" si="1"/>
        <v>0.4</v>
      </c>
      <c r="AG28" s="11"/>
      <c r="AH28" s="6"/>
      <c r="AI28" s="6"/>
      <c r="AJ28" s="6"/>
      <c r="AK28" s="6"/>
      <c r="AL28" s="6"/>
      <c r="AM28" s="6"/>
      <c r="AN28" s="6"/>
      <c r="AO28" s="6"/>
      <c r="AP28" s="6"/>
      <c r="AQ28" s="11"/>
      <c r="AR28" s="6"/>
      <c r="AS28" s="9" t="s">
        <v>130</v>
      </c>
      <c r="AT28" s="6">
        <v>0.1</v>
      </c>
      <c r="AU28" s="11"/>
      <c r="AV28" s="6"/>
      <c r="AW28" s="11"/>
      <c r="AX28" s="11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>
        <f t="shared" si="2"/>
        <v>0.1</v>
      </c>
      <c r="BK28" s="6"/>
      <c r="BL28" s="6"/>
      <c r="BM28" s="12" t="s">
        <v>86</v>
      </c>
      <c r="BN28" s="14">
        <v>0.3</v>
      </c>
      <c r="BO28" s="7"/>
      <c r="BP28" s="7"/>
      <c r="BQ28" s="7">
        <f t="shared" si="3"/>
        <v>0.3</v>
      </c>
      <c r="BR28" s="6">
        <f t="shared" si="4"/>
        <v>0.3</v>
      </c>
      <c r="BS28" s="10">
        <f t="shared" si="5"/>
        <v>2.2000000000000002</v>
      </c>
      <c r="BT28" s="6"/>
    </row>
    <row r="29" spans="1:72" ht="15.95" customHeight="1" x14ac:dyDescent="0.25">
      <c r="A29" s="8">
        <v>1120162724</v>
      </c>
      <c r="B29" s="4" t="s">
        <v>131</v>
      </c>
      <c r="C29" s="6">
        <v>1.2</v>
      </c>
      <c r="D29" s="9" t="s">
        <v>132</v>
      </c>
      <c r="E29" s="6"/>
      <c r="F29" s="6"/>
      <c r="G29" s="10">
        <f t="shared" si="0"/>
        <v>1.2</v>
      </c>
      <c r="H29" s="6"/>
      <c r="I29" s="6"/>
      <c r="J29" s="6">
        <v>2</v>
      </c>
      <c r="K29" s="6">
        <v>0.2</v>
      </c>
      <c r="L29" s="9" t="s">
        <v>88</v>
      </c>
      <c r="M29" s="6">
        <v>0.1</v>
      </c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>
        <f t="shared" si="1"/>
        <v>0.30000000000000004</v>
      </c>
      <c r="AG29" s="9" t="s">
        <v>89</v>
      </c>
      <c r="AH29" s="6">
        <v>0.5</v>
      </c>
      <c r="AI29" s="6"/>
      <c r="AJ29" s="6"/>
      <c r="AK29" s="6"/>
      <c r="AL29" s="6"/>
      <c r="AM29" s="6"/>
      <c r="AN29" s="6"/>
      <c r="AO29" s="6"/>
      <c r="AP29" s="6"/>
      <c r="AQ29" s="11"/>
      <c r="AR29" s="6"/>
      <c r="AS29" s="6"/>
      <c r="AT29" s="6"/>
      <c r="AU29" s="11"/>
      <c r="AV29" s="6"/>
      <c r="AW29" s="11"/>
      <c r="AX29" s="11"/>
      <c r="AY29" s="6"/>
      <c r="AZ29" s="6"/>
      <c r="BA29" s="6"/>
      <c r="BB29" s="6"/>
      <c r="BC29" s="4" t="s">
        <v>92</v>
      </c>
      <c r="BD29" s="6">
        <v>0.1</v>
      </c>
      <c r="BE29" s="6">
        <v>4</v>
      </c>
      <c r="BF29" s="6">
        <v>0.1</v>
      </c>
      <c r="BG29" s="6"/>
      <c r="BH29" s="6"/>
      <c r="BI29" s="6"/>
      <c r="BJ29" s="6">
        <f t="shared" si="2"/>
        <v>0.7</v>
      </c>
      <c r="BK29" s="6"/>
      <c r="BL29" s="6"/>
      <c r="BM29" s="12" t="s">
        <v>86</v>
      </c>
      <c r="BN29" s="14">
        <v>0.3</v>
      </c>
      <c r="BO29" s="7"/>
      <c r="BP29" s="7"/>
      <c r="BQ29" s="7">
        <f t="shared" si="3"/>
        <v>0.3</v>
      </c>
      <c r="BR29" s="6">
        <f t="shared" si="4"/>
        <v>0.3</v>
      </c>
      <c r="BS29" s="10">
        <f t="shared" si="5"/>
        <v>2.5</v>
      </c>
      <c r="BT29" s="6"/>
    </row>
    <row r="30" spans="1:72" ht="15.95" customHeight="1" x14ac:dyDescent="0.25">
      <c r="A30" s="8">
        <v>1120162725</v>
      </c>
      <c r="B30" s="4" t="s">
        <v>133</v>
      </c>
      <c r="C30" s="6"/>
      <c r="D30" s="11"/>
      <c r="E30" s="6"/>
      <c r="F30" s="6"/>
      <c r="G30" s="10">
        <f t="shared" si="0"/>
        <v>0</v>
      </c>
      <c r="H30" s="6"/>
      <c r="I30" s="6"/>
      <c r="J30" s="6">
        <v>2</v>
      </c>
      <c r="K30" s="6">
        <v>0.2</v>
      </c>
      <c r="L30" s="11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>
        <f t="shared" si="1"/>
        <v>0.2</v>
      </c>
      <c r="AG30" s="9" t="s">
        <v>89</v>
      </c>
      <c r="AH30" s="6">
        <v>0.5</v>
      </c>
      <c r="AI30" s="6"/>
      <c r="AJ30" s="6"/>
      <c r="AK30" s="6"/>
      <c r="AL30" s="6"/>
      <c r="AM30" s="6"/>
      <c r="AN30" s="6"/>
      <c r="AO30" s="6"/>
      <c r="AP30" s="6"/>
      <c r="AQ30" s="11"/>
      <c r="AR30" s="6"/>
      <c r="AS30" s="6"/>
      <c r="AT30" s="6"/>
      <c r="AU30" s="6"/>
      <c r="AV30" s="6"/>
      <c r="AW30" s="9" t="s">
        <v>101</v>
      </c>
      <c r="AX30" s="16"/>
      <c r="AY30" s="6"/>
      <c r="AZ30" s="6">
        <v>0.1</v>
      </c>
      <c r="BA30" s="6"/>
      <c r="BB30" s="6"/>
      <c r="BC30" s="6"/>
      <c r="BD30" s="6"/>
      <c r="BE30" s="6">
        <v>4</v>
      </c>
      <c r="BF30" s="6">
        <v>0.1</v>
      </c>
      <c r="BG30" s="6"/>
      <c r="BH30" s="6"/>
      <c r="BI30" s="6"/>
      <c r="BJ30" s="6">
        <f t="shared" si="2"/>
        <v>0.7</v>
      </c>
      <c r="BK30" s="6"/>
      <c r="BL30" s="6"/>
      <c r="BM30" s="12" t="s">
        <v>122</v>
      </c>
      <c r="BN30" s="14">
        <v>0.2</v>
      </c>
      <c r="BO30" s="7"/>
      <c r="BP30" s="7"/>
      <c r="BQ30" s="7">
        <f t="shared" si="3"/>
        <v>0.2</v>
      </c>
      <c r="BR30" s="6">
        <f t="shared" si="4"/>
        <v>0.2</v>
      </c>
      <c r="BS30" s="10">
        <f t="shared" si="5"/>
        <v>1.0999999999999999</v>
      </c>
      <c r="BT30" s="6"/>
    </row>
    <row r="31" spans="1:72" ht="15.95" customHeight="1" x14ac:dyDescent="0.25">
      <c r="A31" s="8">
        <v>1920160003</v>
      </c>
      <c r="B31" s="4" t="s">
        <v>134</v>
      </c>
      <c r="C31" s="6"/>
      <c r="D31" s="11"/>
      <c r="E31" s="6"/>
      <c r="F31" s="6"/>
      <c r="G31" s="10">
        <f t="shared" si="0"/>
        <v>0</v>
      </c>
      <c r="H31" s="6"/>
      <c r="I31" s="6"/>
      <c r="J31" s="6">
        <v>1</v>
      </c>
      <c r="K31" s="6">
        <v>0.1</v>
      </c>
      <c r="L31" s="11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>
        <f t="shared" si="1"/>
        <v>0.1</v>
      </c>
      <c r="AG31" s="9" t="s">
        <v>89</v>
      </c>
      <c r="AH31" s="6">
        <v>0.5</v>
      </c>
      <c r="AI31" s="6"/>
      <c r="AJ31" s="6"/>
      <c r="AK31" s="6"/>
      <c r="AL31" s="6"/>
      <c r="AM31" s="6"/>
      <c r="AN31" s="6"/>
      <c r="AO31" s="6"/>
      <c r="AP31" s="6"/>
      <c r="AQ31" s="11"/>
      <c r="AR31" s="6"/>
      <c r="AS31" s="6"/>
      <c r="AT31" s="6"/>
      <c r="AU31" s="6"/>
      <c r="AV31" s="6"/>
      <c r="AW31" s="11"/>
      <c r="AX31" s="11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>
        <f t="shared" si="2"/>
        <v>0.5</v>
      </c>
      <c r="BK31" s="6"/>
      <c r="BL31" s="6"/>
      <c r="BM31" s="12" t="s">
        <v>86</v>
      </c>
      <c r="BN31" s="14">
        <v>0.2</v>
      </c>
      <c r="BO31" s="7"/>
      <c r="BP31" s="7"/>
      <c r="BQ31" s="7">
        <f t="shared" si="3"/>
        <v>0.2</v>
      </c>
      <c r="BR31" s="6">
        <f t="shared" si="4"/>
        <v>0.2</v>
      </c>
      <c r="BS31" s="10">
        <f t="shared" si="5"/>
        <v>0.79999999999999993</v>
      </c>
      <c r="BT31" s="6"/>
    </row>
  </sheetData>
  <mergeCells count="53">
    <mergeCell ref="AK4:AL4"/>
    <mergeCell ref="AI4:AJ4"/>
    <mergeCell ref="AG4:AH4"/>
    <mergeCell ref="Z4:AA4"/>
    <mergeCell ref="X4:Y4"/>
    <mergeCell ref="A1:A4"/>
    <mergeCell ref="B1:B4"/>
    <mergeCell ref="H4:H5"/>
    <mergeCell ref="F3:F4"/>
    <mergeCell ref="C2:G2"/>
    <mergeCell ref="H3:I3"/>
    <mergeCell ref="I4:I5"/>
    <mergeCell ref="J4:K4"/>
    <mergeCell ref="V3:AE3"/>
    <mergeCell ref="G3:G4"/>
    <mergeCell ref="E3:E4"/>
    <mergeCell ref="C3:C4"/>
    <mergeCell ref="L4:L5"/>
    <mergeCell ref="M4:M5"/>
    <mergeCell ref="AD4:AE4"/>
    <mergeCell ref="Q3:R3"/>
    <mergeCell ref="C1:BT1"/>
    <mergeCell ref="AW4:AZ4"/>
    <mergeCell ref="N3:P3"/>
    <mergeCell ref="AU4:AV4"/>
    <mergeCell ref="L3:M3"/>
    <mergeCell ref="AS4:AT4"/>
    <mergeCell ref="AG2:BJ2"/>
    <mergeCell ref="BE3:BI3"/>
    <mergeCell ref="J3:K3"/>
    <mergeCell ref="AQ3:BD3"/>
    <mergeCell ref="AF3:AF4"/>
    <mergeCell ref="H2:AF2"/>
    <mergeCell ref="AB4:AC4"/>
    <mergeCell ref="D3:D4"/>
    <mergeCell ref="AM4:AN4"/>
    <mergeCell ref="V4:W4"/>
    <mergeCell ref="BK2:BR2"/>
    <mergeCell ref="BA4:BB4"/>
    <mergeCell ref="BM3:BQ3"/>
    <mergeCell ref="S3:U3"/>
    <mergeCell ref="AQ4:AR4"/>
    <mergeCell ref="BK3:BL3"/>
    <mergeCell ref="AG3:AP3"/>
    <mergeCell ref="BE4:BF4"/>
    <mergeCell ref="BR3:BR4"/>
    <mergeCell ref="BL4:BL5"/>
    <mergeCell ref="BK4:BK5"/>
    <mergeCell ref="BJ3:BJ4"/>
    <mergeCell ref="BM4:BQ4"/>
    <mergeCell ref="BH4:BI4"/>
    <mergeCell ref="BC4:BD4"/>
    <mergeCell ref="AO4:AP4"/>
  </mergeCells>
  <phoneticPr fontId="14" type="noConversion"/>
  <pageMargins left="0.75" right="0.75" top="1" bottom="1" header="0.51180599999999998" footer="0.51180599999999998"/>
  <pageSetup orientation="portrait"/>
  <headerFooter>
    <oddFooter>&amp;C&amp;"Helvetica,Regular"&amp;12&amp;K000000&amp;P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44"/>
  <sheetViews>
    <sheetView showGridLines="0" workbookViewId="0">
      <selection sqref="A1:A4"/>
    </sheetView>
  </sheetViews>
  <sheetFormatPr defaultColWidth="10.140625" defaultRowHeight="14.1" customHeight="1" x14ac:dyDescent="0.25"/>
  <cols>
    <col min="1" max="1" width="12.85546875" style="83" customWidth="1"/>
    <col min="2" max="2" width="12.7109375" style="83" customWidth="1"/>
    <col min="3" max="10" width="10.140625" style="83" customWidth="1"/>
    <col min="11" max="11" width="13.85546875" style="83" customWidth="1"/>
    <col min="12" max="12" width="10.140625" style="83" customWidth="1"/>
    <col min="13" max="30" width="13.42578125" style="83" customWidth="1"/>
    <col min="31" max="55" width="10.140625" style="83" customWidth="1"/>
    <col min="56" max="56" width="16.7109375" style="83" customWidth="1"/>
    <col min="57" max="57" width="19" style="83" customWidth="1"/>
    <col min="58" max="58" width="22.140625" style="83" customWidth="1"/>
    <col min="59" max="256" width="10.140625" style="83" customWidth="1"/>
  </cols>
  <sheetData>
    <row r="1" spans="1:74" ht="30.95" customHeight="1" x14ac:dyDescent="0.15">
      <c r="A1" s="147" t="s">
        <v>0</v>
      </c>
      <c r="B1" s="147" t="s">
        <v>1</v>
      </c>
      <c r="C1" s="141" t="s">
        <v>2</v>
      </c>
      <c r="D1" s="142"/>
      <c r="E1" s="142"/>
      <c r="F1" s="142"/>
      <c r="G1" s="142"/>
      <c r="H1" s="142"/>
      <c r="I1" s="142"/>
      <c r="J1" s="136"/>
      <c r="K1" s="140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40"/>
      <c r="AD1" s="140"/>
      <c r="AE1" s="140"/>
      <c r="AF1" s="140"/>
      <c r="AG1" s="136"/>
      <c r="AH1" s="136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3"/>
      <c r="BU1" s="84"/>
      <c r="BV1" s="85"/>
    </row>
    <row r="2" spans="1:74" ht="18.95" customHeight="1" x14ac:dyDescent="0.15">
      <c r="A2" s="152"/>
      <c r="B2" s="152"/>
      <c r="C2" s="134" t="s">
        <v>3</v>
      </c>
      <c r="D2" s="154"/>
      <c r="E2" s="154"/>
      <c r="F2" s="154"/>
      <c r="G2" s="155"/>
      <c r="H2" s="134" t="s">
        <v>4</v>
      </c>
      <c r="I2" s="136"/>
      <c r="J2" s="136"/>
      <c r="K2" s="140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44"/>
      <c r="AG2" s="134" t="s">
        <v>5</v>
      </c>
      <c r="AH2" s="136"/>
      <c r="AI2" s="145"/>
      <c r="AJ2" s="145"/>
      <c r="AK2" s="145"/>
      <c r="AL2" s="145"/>
      <c r="AM2" s="145"/>
      <c r="AN2" s="136"/>
      <c r="AO2" s="136"/>
      <c r="AP2" s="136"/>
      <c r="AQ2" s="140"/>
      <c r="AR2" s="145"/>
      <c r="AS2" s="145"/>
      <c r="AT2" s="145"/>
      <c r="AU2" s="145"/>
      <c r="AV2" s="145"/>
      <c r="AW2" s="145"/>
      <c r="AX2" s="145"/>
      <c r="AY2" s="145"/>
      <c r="AZ2" s="145"/>
      <c r="BA2" s="145"/>
      <c r="BB2" s="145"/>
      <c r="BC2" s="145"/>
      <c r="BD2" s="145"/>
      <c r="BE2" s="145"/>
      <c r="BF2" s="145"/>
      <c r="BG2" s="145"/>
      <c r="BH2" s="145"/>
      <c r="BI2" s="145"/>
      <c r="BJ2" s="146"/>
      <c r="BK2" s="134" t="s">
        <v>6</v>
      </c>
      <c r="BL2" s="135"/>
      <c r="BM2" s="135"/>
      <c r="BN2" s="136"/>
      <c r="BO2" s="135"/>
      <c r="BP2" s="135"/>
      <c r="BQ2" s="135"/>
      <c r="BR2" s="137"/>
      <c r="BS2" s="3" t="s">
        <v>7</v>
      </c>
      <c r="BT2" s="3" t="s">
        <v>8</v>
      </c>
      <c r="BU2" s="86"/>
      <c r="BV2" s="87"/>
    </row>
    <row r="3" spans="1:74" ht="15.75" customHeight="1" x14ac:dyDescent="0.15">
      <c r="A3" s="152"/>
      <c r="B3" s="152"/>
      <c r="C3" s="147" t="s">
        <v>9</v>
      </c>
      <c r="D3" s="147" t="s">
        <v>10</v>
      </c>
      <c r="E3" s="147" t="s">
        <v>11</v>
      </c>
      <c r="F3" s="147" t="s">
        <v>10</v>
      </c>
      <c r="G3" s="147" t="s">
        <v>12</v>
      </c>
      <c r="H3" s="134" t="s">
        <v>13</v>
      </c>
      <c r="I3" s="137"/>
      <c r="J3" s="134" t="s">
        <v>14</v>
      </c>
      <c r="K3" s="137"/>
      <c r="L3" s="134" t="s">
        <v>15</v>
      </c>
      <c r="M3" s="144"/>
      <c r="N3" s="134" t="s">
        <v>16</v>
      </c>
      <c r="O3" s="136"/>
      <c r="P3" s="144"/>
      <c r="Q3" s="139" t="s">
        <v>17</v>
      </c>
      <c r="R3" s="138"/>
      <c r="S3" s="139" t="s">
        <v>18</v>
      </c>
      <c r="T3" s="140"/>
      <c r="U3" s="138"/>
      <c r="V3" s="139" t="s">
        <v>19</v>
      </c>
      <c r="W3" s="140"/>
      <c r="X3" s="140"/>
      <c r="Y3" s="140"/>
      <c r="Z3" s="140"/>
      <c r="AA3" s="140"/>
      <c r="AB3" s="140"/>
      <c r="AC3" s="140"/>
      <c r="AD3" s="140"/>
      <c r="AE3" s="138"/>
      <c r="AF3" s="147" t="s">
        <v>20</v>
      </c>
      <c r="AG3" s="134" t="s">
        <v>419</v>
      </c>
      <c r="AH3" s="140"/>
      <c r="AI3" s="140"/>
      <c r="AJ3" s="140"/>
      <c r="AK3" s="140"/>
      <c r="AL3" s="140"/>
      <c r="AM3" s="140"/>
      <c r="AN3" s="140"/>
      <c r="AO3" s="140"/>
      <c r="AP3" s="138"/>
      <c r="AQ3" s="134" t="s">
        <v>420</v>
      </c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38"/>
      <c r="BE3" s="134" t="s">
        <v>23</v>
      </c>
      <c r="BF3" s="140"/>
      <c r="BG3" s="140"/>
      <c r="BH3" s="140"/>
      <c r="BI3" s="138"/>
      <c r="BJ3" s="147" t="s">
        <v>421</v>
      </c>
      <c r="BK3" s="134" t="s">
        <v>25</v>
      </c>
      <c r="BL3" s="137"/>
      <c r="BM3" s="134" t="s">
        <v>26</v>
      </c>
      <c r="BN3" s="136"/>
      <c r="BO3" s="135"/>
      <c r="BP3" s="135"/>
      <c r="BQ3" s="137"/>
      <c r="BR3" s="147" t="s">
        <v>27</v>
      </c>
      <c r="BS3" s="5"/>
      <c r="BT3" s="5"/>
      <c r="BU3" s="86"/>
      <c r="BV3" s="87"/>
    </row>
    <row r="4" spans="1:74" ht="51" customHeight="1" x14ac:dyDescent="0.25">
      <c r="A4" s="153"/>
      <c r="B4" s="153"/>
      <c r="C4" s="149"/>
      <c r="D4" s="149"/>
      <c r="E4" s="149"/>
      <c r="F4" s="149"/>
      <c r="G4" s="149"/>
      <c r="H4" s="147" t="s">
        <v>28</v>
      </c>
      <c r="I4" s="147" t="s">
        <v>29</v>
      </c>
      <c r="J4" s="134" t="s">
        <v>30</v>
      </c>
      <c r="K4" s="138"/>
      <c r="L4" s="150" t="s">
        <v>31</v>
      </c>
      <c r="M4" s="147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134" t="s">
        <v>38</v>
      </c>
      <c r="W4" s="138"/>
      <c r="X4" s="134" t="s">
        <v>39</v>
      </c>
      <c r="Y4" s="138"/>
      <c r="Z4" s="134" t="s">
        <v>40</v>
      </c>
      <c r="AA4" s="138"/>
      <c r="AB4" s="134" t="s">
        <v>41</v>
      </c>
      <c r="AC4" s="138"/>
      <c r="AD4" s="134" t="s">
        <v>42</v>
      </c>
      <c r="AE4" s="138"/>
      <c r="AF4" s="148"/>
      <c r="AG4" s="134" t="s">
        <v>43</v>
      </c>
      <c r="AH4" s="138"/>
      <c r="AI4" s="134" t="s">
        <v>44</v>
      </c>
      <c r="AJ4" s="138"/>
      <c r="AK4" s="134" t="s">
        <v>45</v>
      </c>
      <c r="AL4" s="138"/>
      <c r="AM4" s="134" t="s">
        <v>46</v>
      </c>
      <c r="AN4" s="138"/>
      <c r="AO4" s="134" t="s">
        <v>47</v>
      </c>
      <c r="AP4" s="138"/>
      <c r="AQ4" s="134" t="s">
        <v>48</v>
      </c>
      <c r="AR4" s="138"/>
      <c r="AS4" s="134" t="s">
        <v>49</v>
      </c>
      <c r="AT4" s="138"/>
      <c r="AU4" s="134" t="s">
        <v>50</v>
      </c>
      <c r="AV4" s="138"/>
      <c r="AW4" s="134" t="s">
        <v>51</v>
      </c>
      <c r="AX4" s="140"/>
      <c r="AY4" s="140"/>
      <c r="AZ4" s="138"/>
      <c r="BA4" s="134" t="s">
        <v>52</v>
      </c>
      <c r="BB4" s="138"/>
      <c r="BC4" s="134" t="s">
        <v>53</v>
      </c>
      <c r="BD4" s="138"/>
      <c r="BE4" s="134" t="s">
        <v>54</v>
      </c>
      <c r="BF4" s="138"/>
      <c r="BG4" s="3" t="s">
        <v>55</v>
      </c>
      <c r="BH4" s="134" t="s">
        <v>56</v>
      </c>
      <c r="BI4" s="138"/>
      <c r="BJ4" s="148"/>
      <c r="BK4" s="147" t="s">
        <v>57</v>
      </c>
      <c r="BL4" s="147" t="s">
        <v>35</v>
      </c>
      <c r="BM4" s="134" t="s">
        <v>58</v>
      </c>
      <c r="BN4" s="140"/>
      <c r="BO4" s="140"/>
      <c r="BP4" s="140"/>
      <c r="BQ4" s="138"/>
      <c r="BR4" s="148"/>
      <c r="BS4" s="6"/>
      <c r="BT4" s="6"/>
      <c r="BU4" s="86"/>
      <c r="BV4" s="87"/>
    </row>
    <row r="5" spans="1:74" ht="66.95" customHeight="1" x14ac:dyDescent="0.25">
      <c r="A5" s="7"/>
      <c r="B5" s="7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151"/>
      <c r="I5" s="151"/>
      <c r="J5" s="3" t="s">
        <v>63</v>
      </c>
      <c r="K5" s="3" t="s">
        <v>59</v>
      </c>
      <c r="L5" s="151"/>
      <c r="M5" s="151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7"/>
      <c r="BK5" s="151"/>
      <c r="BL5" s="151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88"/>
      <c r="BS5" s="89"/>
      <c r="BT5" s="6"/>
      <c r="BU5" s="86"/>
      <c r="BV5" s="87"/>
    </row>
    <row r="6" spans="1:74" ht="15.95" customHeight="1" x14ac:dyDescent="0.15">
      <c r="A6" s="6">
        <v>1120132967</v>
      </c>
      <c r="B6" s="4" t="s">
        <v>422</v>
      </c>
      <c r="C6" s="6"/>
      <c r="D6" s="6"/>
      <c r="E6" s="6"/>
      <c r="F6" s="6"/>
      <c r="G6" s="10">
        <f t="shared" ref="G6:G27" si="0">SUM(C6,E6)</f>
        <v>0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>
        <f t="shared" ref="AF6:AF27" si="1">SUM(AE6,AC6,AA6,Y6,W6,U6,R6,P6,M6,K6,I6)</f>
        <v>0</v>
      </c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>
        <f t="shared" ref="BJ6:BJ27" si="2">SUM(BI6,BG6,BF6,BD6,BB6,AZ6,AV6,AT6,AR6,AP6,AN6,AL6,AJ6,AH6)</f>
        <v>0</v>
      </c>
      <c r="BK6" s="6"/>
      <c r="BL6" s="6"/>
      <c r="BM6" s="7"/>
      <c r="BN6" s="7"/>
      <c r="BO6" s="7"/>
      <c r="BP6" s="7"/>
      <c r="BQ6" s="7">
        <f t="shared" ref="BQ6:BQ27" si="3">SUM(BP6+BN6)</f>
        <v>0</v>
      </c>
      <c r="BR6" s="6">
        <f t="shared" ref="BR6:BR27" si="4">SUM(BQ6,BL6)</f>
        <v>0</v>
      </c>
      <c r="BS6" s="10">
        <f t="shared" ref="BS6:BS27" si="5">SUM(BR6,BJ6,AF6,G6)</f>
        <v>0</v>
      </c>
      <c r="BT6" s="6"/>
      <c r="BU6" s="90"/>
      <c r="BV6" s="91"/>
    </row>
    <row r="7" spans="1:74" ht="15.95" customHeight="1" x14ac:dyDescent="0.15">
      <c r="A7" s="4" t="s">
        <v>423</v>
      </c>
      <c r="B7" s="4" t="s">
        <v>424</v>
      </c>
      <c r="C7" s="6"/>
      <c r="D7" s="4"/>
      <c r="E7" s="6"/>
      <c r="F7" s="6"/>
      <c r="G7" s="10">
        <f t="shared" si="0"/>
        <v>0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>
        <f t="shared" si="1"/>
        <v>0</v>
      </c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>
        <f t="shared" si="2"/>
        <v>0</v>
      </c>
      <c r="BK7" s="7"/>
      <c r="BL7" s="7"/>
      <c r="BM7" s="7"/>
      <c r="BN7" s="7"/>
      <c r="BO7" s="7"/>
      <c r="BP7" s="7"/>
      <c r="BQ7" s="7">
        <f t="shared" si="3"/>
        <v>0</v>
      </c>
      <c r="BR7" s="6">
        <f t="shared" si="4"/>
        <v>0</v>
      </c>
      <c r="BS7" s="10">
        <f t="shared" si="5"/>
        <v>0</v>
      </c>
      <c r="BT7" s="6"/>
      <c r="BU7" s="90"/>
      <c r="BV7" s="91"/>
    </row>
    <row r="8" spans="1:74" ht="15.95" customHeight="1" x14ac:dyDescent="0.15">
      <c r="A8" s="4" t="s">
        <v>425</v>
      </c>
      <c r="B8" s="4" t="s">
        <v>426</v>
      </c>
      <c r="C8" s="6"/>
      <c r="D8" s="4"/>
      <c r="E8" s="6"/>
      <c r="F8" s="6"/>
      <c r="G8" s="10">
        <f t="shared" si="0"/>
        <v>0</v>
      </c>
      <c r="H8" s="6"/>
      <c r="I8" s="6"/>
      <c r="J8" s="6"/>
      <c r="K8" s="3"/>
      <c r="L8" s="3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>
        <f t="shared" si="1"/>
        <v>0</v>
      </c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>
        <f t="shared" si="2"/>
        <v>0</v>
      </c>
      <c r="BK8" s="6"/>
      <c r="BL8" s="6"/>
      <c r="BM8" s="7"/>
      <c r="BN8" s="7"/>
      <c r="BO8" s="7"/>
      <c r="BP8" s="7"/>
      <c r="BQ8" s="7">
        <f t="shared" si="3"/>
        <v>0</v>
      </c>
      <c r="BR8" s="6">
        <f t="shared" si="4"/>
        <v>0</v>
      </c>
      <c r="BS8" s="10">
        <f t="shared" si="5"/>
        <v>0</v>
      </c>
      <c r="BT8" s="6"/>
      <c r="BU8" s="90"/>
      <c r="BV8" s="91"/>
    </row>
    <row r="9" spans="1:74" ht="15.95" customHeight="1" x14ac:dyDescent="0.15">
      <c r="A9" s="6">
        <v>1120132970</v>
      </c>
      <c r="B9" s="4" t="s">
        <v>427</v>
      </c>
      <c r="C9" s="6">
        <v>1.6</v>
      </c>
      <c r="D9" s="4" t="s">
        <v>85</v>
      </c>
      <c r="E9" s="6"/>
      <c r="F9" s="6"/>
      <c r="G9" s="10">
        <f t="shared" si="0"/>
        <v>1.6</v>
      </c>
      <c r="H9" s="6"/>
      <c r="I9" s="6"/>
      <c r="J9" s="6"/>
      <c r="K9" s="3"/>
      <c r="L9" s="3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>
        <f t="shared" si="1"/>
        <v>0</v>
      </c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>
        <f t="shared" si="2"/>
        <v>0</v>
      </c>
      <c r="BK9" s="7"/>
      <c r="BL9" s="7"/>
      <c r="BM9" s="7"/>
      <c r="BN9" s="7"/>
      <c r="BO9" s="7"/>
      <c r="BP9" s="7"/>
      <c r="BQ9" s="7">
        <f t="shared" si="3"/>
        <v>0</v>
      </c>
      <c r="BR9" s="6">
        <f t="shared" si="4"/>
        <v>0</v>
      </c>
      <c r="BS9" s="10">
        <f t="shared" si="5"/>
        <v>1.6</v>
      </c>
      <c r="BT9" s="6"/>
      <c r="BU9" s="90"/>
      <c r="BV9" s="91"/>
    </row>
    <row r="10" spans="1:74" ht="15.95" customHeight="1" x14ac:dyDescent="0.15">
      <c r="A10" s="4" t="s">
        <v>428</v>
      </c>
      <c r="B10" s="4" t="s">
        <v>429</v>
      </c>
      <c r="C10" s="6"/>
      <c r="D10" s="6"/>
      <c r="E10" s="6"/>
      <c r="F10" s="6"/>
      <c r="G10" s="10">
        <f t="shared" si="0"/>
        <v>0</v>
      </c>
      <c r="H10" s="6"/>
      <c r="I10" s="6"/>
      <c r="J10" s="6"/>
      <c r="K10" s="3"/>
      <c r="L10" s="3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>
        <f t="shared" si="1"/>
        <v>0</v>
      </c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>
        <f t="shared" si="2"/>
        <v>0</v>
      </c>
      <c r="BK10" s="6"/>
      <c r="BL10" s="6"/>
      <c r="BM10" s="7"/>
      <c r="BN10" s="7"/>
      <c r="BO10" s="7"/>
      <c r="BP10" s="7"/>
      <c r="BQ10" s="7">
        <f t="shared" si="3"/>
        <v>0</v>
      </c>
      <c r="BR10" s="6">
        <f t="shared" si="4"/>
        <v>0</v>
      </c>
      <c r="BS10" s="10">
        <f t="shared" si="5"/>
        <v>0</v>
      </c>
      <c r="BT10" s="6"/>
      <c r="BU10" s="90"/>
      <c r="BV10" s="91"/>
    </row>
    <row r="11" spans="1:74" ht="15.95" customHeight="1" x14ac:dyDescent="0.15">
      <c r="A11" s="6">
        <v>1120132972</v>
      </c>
      <c r="B11" s="4" t="s">
        <v>430</v>
      </c>
      <c r="C11" s="6">
        <v>1.2</v>
      </c>
      <c r="D11" s="4" t="s">
        <v>118</v>
      </c>
      <c r="E11" s="6"/>
      <c r="F11" s="6"/>
      <c r="G11" s="10">
        <f t="shared" si="0"/>
        <v>1.2</v>
      </c>
      <c r="H11" s="6"/>
      <c r="I11" s="6"/>
      <c r="J11" s="6"/>
      <c r="K11" s="3"/>
      <c r="L11" s="3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>
        <f t="shared" si="1"/>
        <v>0</v>
      </c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>
        <f t="shared" si="2"/>
        <v>0</v>
      </c>
      <c r="BK11" s="6"/>
      <c r="BL11" s="6"/>
      <c r="BM11" s="7"/>
      <c r="BN11" s="7"/>
      <c r="BO11" s="7"/>
      <c r="BP11" s="7"/>
      <c r="BQ11" s="7">
        <f t="shared" si="3"/>
        <v>0</v>
      </c>
      <c r="BR11" s="6">
        <f t="shared" si="4"/>
        <v>0</v>
      </c>
      <c r="BS11" s="10">
        <f t="shared" si="5"/>
        <v>1.2</v>
      </c>
      <c r="BT11" s="6"/>
      <c r="BU11" s="90"/>
      <c r="BV11" s="91"/>
    </row>
    <row r="12" spans="1:74" ht="15.95" customHeight="1" x14ac:dyDescent="0.15">
      <c r="A12" s="4" t="s">
        <v>431</v>
      </c>
      <c r="B12" s="4" t="s">
        <v>432</v>
      </c>
      <c r="C12" s="6"/>
      <c r="D12" s="6"/>
      <c r="E12" s="6"/>
      <c r="F12" s="6"/>
      <c r="G12" s="10">
        <f t="shared" si="0"/>
        <v>0</v>
      </c>
      <c r="H12" s="6"/>
      <c r="I12" s="6"/>
      <c r="J12" s="6"/>
      <c r="K12" s="3"/>
      <c r="L12" s="3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>
        <f t="shared" si="1"/>
        <v>0</v>
      </c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>
        <f t="shared" si="2"/>
        <v>0</v>
      </c>
      <c r="BK12" s="7"/>
      <c r="BL12" s="7"/>
      <c r="BM12" s="7"/>
      <c r="BN12" s="7"/>
      <c r="BO12" s="7"/>
      <c r="BP12" s="7"/>
      <c r="BQ12" s="7">
        <f t="shared" si="3"/>
        <v>0</v>
      </c>
      <c r="BR12" s="6">
        <f t="shared" si="4"/>
        <v>0</v>
      </c>
      <c r="BS12" s="10">
        <f t="shared" si="5"/>
        <v>0</v>
      </c>
      <c r="BT12" s="6"/>
      <c r="BU12" s="90"/>
      <c r="BV12" s="91"/>
    </row>
    <row r="13" spans="1:74" ht="15.95" customHeight="1" x14ac:dyDescent="0.15">
      <c r="A13" s="4" t="s">
        <v>433</v>
      </c>
      <c r="B13" s="4" t="s">
        <v>434</v>
      </c>
      <c r="C13" s="6">
        <v>1.6</v>
      </c>
      <c r="D13" s="4" t="s">
        <v>105</v>
      </c>
      <c r="E13" s="6"/>
      <c r="F13" s="6"/>
      <c r="G13" s="10">
        <f t="shared" si="0"/>
        <v>1.6</v>
      </c>
      <c r="H13" s="6"/>
      <c r="I13" s="6"/>
      <c r="J13" s="6"/>
      <c r="K13" s="3"/>
      <c r="L13" s="3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>
        <f t="shared" si="1"/>
        <v>0</v>
      </c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>
        <f t="shared" si="2"/>
        <v>0</v>
      </c>
      <c r="BK13" s="6"/>
      <c r="BL13" s="6"/>
      <c r="BM13" s="7"/>
      <c r="BN13" s="7"/>
      <c r="BO13" s="7"/>
      <c r="BP13" s="7"/>
      <c r="BQ13" s="7">
        <f t="shared" si="3"/>
        <v>0</v>
      </c>
      <c r="BR13" s="6">
        <f t="shared" si="4"/>
        <v>0</v>
      </c>
      <c r="BS13" s="10">
        <f t="shared" si="5"/>
        <v>1.6</v>
      </c>
      <c r="BT13" s="6"/>
      <c r="BU13" s="90"/>
      <c r="BV13" s="91"/>
    </row>
    <row r="14" spans="1:74" ht="15.95" customHeight="1" x14ac:dyDescent="0.15">
      <c r="A14" s="6">
        <v>1120132975</v>
      </c>
      <c r="B14" s="4" t="s">
        <v>435</v>
      </c>
      <c r="C14" s="6"/>
      <c r="D14" s="6"/>
      <c r="E14" s="6"/>
      <c r="F14" s="6"/>
      <c r="G14" s="10">
        <f t="shared" si="0"/>
        <v>0</v>
      </c>
      <c r="H14" s="6"/>
      <c r="I14" s="6"/>
      <c r="J14" s="6"/>
      <c r="K14" s="3"/>
      <c r="L14" s="3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>
        <f t="shared" si="1"/>
        <v>0</v>
      </c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>
        <f t="shared" si="2"/>
        <v>0</v>
      </c>
      <c r="BK14" s="6"/>
      <c r="BL14" s="6"/>
      <c r="BM14" s="7"/>
      <c r="BN14" s="7"/>
      <c r="BO14" s="7"/>
      <c r="BP14" s="7"/>
      <c r="BQ14" s="7">
        <f t="shared" si="3"/>
        <v>0</v>
      </c>
      <c r="BR14" s="6">
        <f t="shared" si="4"/>
        <v>0</v>
      </c>
      <c r="BS14" s="10">
        <f t="shared" si="5"/>
        <v>0</v>
      </c>
      <c r="BT14" s="6"/>
      <c r="BU14" s="90"/>
      <c r="BV14" s="91"/>
    </row>
    <row r="15" spans="1:74" ht="15.95" customHeight="1" x14ac:dyDescent="0.15">
      <c r="A15" s="4" t="s">
        <v>436</v>
      </c>
      <c r="B15" s="4" t="s">
        <v>437</v>
      </c>
      <c r="C15" s="6"/>
      <c r="D15" s="4"/>
      <c r="E15" s="6"/>
      <c r="F15" s="6"/>
      <c r="G15" s="10">
        <f t="shared" si="0"/>
        <v>0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>
        <f t="shared" si="1"/>
        <v>0</v>
      </c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>
        <f t="shared" si="2"/>
        <v>0</v>
      </c>
      <c r="BK15" s="7"/>
      <c r="BL15" s="7"/>
      <c r="BM15" s="7"/>
      <c r="BN15" s="7"/>
      <c r="BO15" s="7"/>
      <c r="BP15" s="7"/>
      <c r="BQ15" s="7">
        <f t="shared" si="3"/>
        <v>0</v>
      </c>
      <c r="BR15" s="6">
        <f t="shared" si="4"/>
        <v>0</v>
      </c>
      <c r="BS15" s="10">
        <f t="shared" si="5"/>
        <v>0</v>
      </c>
      <c r="BT15" s="6"/>
      <c r="BU15" s="90"/>
      <c r="BV15" s="91"/>
    </row>
    <row r="16" spans="1:74" ht="15.95" customHeight="1" x14ac:dyDescent="0.15">
      <c r="A16" s="4" t="s">
        <v>438</v>
      </c>
      <c r="B16" s="4" t="s">
        <v>439</v>
      </c>
      <c r="C16" s="6">
        <v>1.2</v>
      </c>
      <c r="D16" s="4" t="s">
        <v>116</v>
      </c>
      <c r="E16" s="6"/>
      <c r="F16" s="6"/>
      <c r="G16" s="10">
        <f t="shared" si="0"/>
        <v>1.2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>
        <f t="shared" si="1"/>
        <v>0</v>
      </c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>
        <f t="shared" si="2"/>
        <v>0</v>
      </c>
      <c r="BK16" s="6"/>
      <c r="BL16" s="6"/>
      <c r="BM16" s="7"/>
      <c r="BN16" s="7"/>
      <c r="BO16" s="7"/>
      <c r="BP16" s="7"/>
      <c r="BQ16" s="7">
        <f t="shared" si="3"/>
        <v>0</v>
      </c>
      <c r="BR16" s="6">
        <f t="shared" si="4"/>
        <v>0</v>
      </c>
      <c r="BS16" s="10">
        <f t="shared" si="5"/>
        <v>1.2</v>
      </c>
      <c r="BT16" s="6"/>
      <c r="BU16" s="90"/>
      <c r="BV16" s="91"/>
    </row>
    <row r="17" spans="1:74" ht="15.95" customHeight="1" x14ac:dyDescent="0.15">
      <c r="A17" s="4" t="s">
        <v>440</v>
      </c>
      <c r="B17" s="4" t="s">
        <v>441</v>
      </c>
      <c r="C17" s="6">
        <v>1.6</v>
      </c>
      <c r="D17" s="4" t="s">
        <v>442</v>
      </c>
      <c r="E17" s="6"/>
      <c r="F17" s="6"/>
      <c r="G17" s="10">
        <f t="shared" si="0"/>
        <v>1.6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>
        <f t="shared" si="1"/>
        <v>0</v>
      </c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>
        <f t="shared" si="2"/>
        <v>0</v>
      </c>
      <c r="BK17" s="6"/>
      <c r="BL17" s="6"/>
      <c r="BM17" s="7"/>
      <c r="BN17" s="7"/>
      <c r="BO17" s="7"/>
      <c r="BP17" s="7"/>
      <c r="BQ17" s="7">
        <f t="shared" si="3"/>
        <v>0</v>
      </c>
      <c r="BR17" s="6">
        <f t="shared" si="4"/>
        <v>0</v>
      </c>
      <c r="BS17" s="10">
        <f t="shared" si="5"/>
        <v>1.6</v>
      </c>
      <c r="BT17" s="6"/>
      <c r="BU17" s="90"/>
      <c r="BV17" s="91"/>
    </row>
    <row r="18" spans="1:74" ht="15.95" customHeight="1" x14ac:dyDescent="0.15">
      <c r="A18" s="4" t="s">
        <v>443</v>
      </c>
      <c r="B18" s="4" t="s">
        <v>444</v>
      </c>
      <c r="C18" s="6"/>
      <c r="D18" s="6"/>
      <c r="E18" s="6"/>
      <c r="F18" s="6"/>
      <c r="G18" s="10">
        <f t="shared" si="0"/>
        <v>0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>
        <f t="shared" si="1"/>
        <v>0</v>
      </c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>
        <f t="shared" si="2"/>
        <v>0</v>
      </c>
      <c r="BK18" s="7"/>
      <c r="BL18" s="7"/>
      <c r="BM18" s="7"/>
      <c r="BN18" s="7"/>
      <c r="BO18" s="7"/>
      <c r="BP18" s="7"/>
      <c r="BQ18" s="7">
        <f t="shared" si="3"/>
        <v>0</v>
      </c>
      <c r="BR18" s="6">
        <f t="shared" si="4"/>
        <v>0</v>
      </c>
      <c r="BS18" s="10">
        <f t="shared" si="5"/>
        <v>0</v>
      </c>
      <c r="BT18" s="6"/>
      <c r="BU18" s="90"/>
      <c r="BV18" s="91"/>
    </row>
    <row r="19" spans="1:74" ht="15.95" customHeight="1" x14ac:dyDescent="0.15">
      <c r="A19" s="4" t="s">
        <v>445</v>
      </c>
      <c r="B19" s="4" t="s">
        <v>446</v>
      </c>
      <c r="C19" s="6"/>
      <c r="D19" s="4"/>
      <c r="E19" s="6"/>
      <c r="F19" s="6"/>
      <c r="G19" s="10">
        <f t="shared" si="0"/>
        <v>0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>
        <f t="shared" si="1"/>
        <v>0</v>
      </c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>
        <f t="shared" si="2"/>
        <v>0</v>
      </c>
      <c r="BK19" s="6"/>
      <c r="BL19" s="6"/>
      <c r="BM19" s="7"/>
      <c r="BN19" s="7"/>
      <c r="BO19" s="7"/>
      <c r="BP19" s="7"/>
      <c r="BQ19" s="7">
        <f t="shared" si="3"/>
        <v>0</v>
      </c>
      <c r="BR19" s="6">
        <f t="shared" si="4"/>
        <v>0</v>
      </c>
      <c r="BS19" s="10">
        <f t="shared" si="5"/>
        <v>0</v>
      </c>
      <c r="BT19" s="6"/>
      <c r="BU19" s="90"/>
      <c r="BV19" s="91"/>
    </row>
    <row r="20" spans="1:74" ht="15.95" customHeight="1" x14ac:dyDescent="0.15">
      <c r="A20" s="6">
        <v>1120132981</v>
      </c>
      <c r="B20" s="4" t="s">
        <v>447</v>
      </c>
      <c r="C20" s="6">
        <v>1.2</v>
      </c>
      <c r="D20" s="4" t="s">
        <v>118</v>
      </c>
      <c r="E20" s="6"/>
      <c r="F20" s="6"/>
      <c r="G20" s="10">
        <f t="shared" si="0"/>
        <v>1.2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>
        <f t="shared" si="1"/>
        <v>0</v>
      </c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>
        <f t="shared" si="2"/>
        <v>0</v>
      </c>
      <c r="BK20" s="6"/>
      <c r="BL20" s="6"/>
      <c r="BM20" s="7"/>
      <c r="BN20" s="7"/>
      <c r="BO20" s="7"/>
      <c r="BP20" s="7"/>
      <c r="BQ20" s="7">
        <f t="shared" si="3"/>
        <v>0</v>
      </c>
      <c r="BR20" s="6">
        <f t="shared" si="4"/>
        <v>0</v>
      </c>
      <c r="BS20" s="10">
        <f t="shared" si="5"/>
        <v>1.2</v>
      </c>
      <c r="BT20" s="6"/>
      <c r="BU20" s="90"/>
      <c r="BV20" s="91"/>
    </row>
    <row r="21" spans="1:74" ht="15.95" customHeight="1" x14ac:dyDescent="0.15">
      <c r="A21" s="4" t="s">
        <v>448</v>
      </c>
      <c r="B21" s="4" t="s">
        <v>449</v>
      </c>
      <c r="C21" s="6"/>
      <c r="D21" s="4"/>
      <c r="E21" s="6"/>
      <c r="F21" s="6"/>
      <c r="G21" s="10">
        <f t="shared" si="0"/>
        <v>0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>
        <f t="shared" si="1"/>
        <v>0</v>
      </c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>
        <f t="shared" si="2"/>
        <v>0</v>
      </c>
      <c r="BK21" s="7"/>
      <c r="BL21" s="7"/>
      <c r="BM21" s="7"/>
      <c r="BN21" s="7"/>
      <c r="BO21" s="7"/>
      <c r="BP21" s="7"/>
      <c r="BQ21" s="7">
        <f t="shared" si="3"/>
        <v>0</v>
      </c>
      <c r="BR21" s="6">
        <f t="shared" si="4"/>
        <v>0</v>
      </c>
      <c r="BS21" s="10">
        <f t="shared" si="5"/>
        <v>0</v>
      </c>
      <c r="BT21" s="6"/>
      <c r="BU21" s="90"/>
      <c r="BV21" s="91"/>
    </row>
    <row r="22" spans="1:74" ht="15.95" customHeight="1" x14ac:dyDescent="0.15">
      <c r="A22" s="6">
        <v>1120132983</v>
      </c>
      <c r="B22" s="4" t="s">
        <v>450</v>
      </c>
      <c r="C22" s="6">
        <v>1.4</v>
      </c>
      <c r="D22" s="4" t="s">
        <v>129</v>
      </c>
      <c r="E22" s="6"/>
      <c r="F22" s="6"/>
      <c r="G22" s="10">
        <f t="shared" si="0"/>
        <v>1.4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>
        <f t="shared" si="1"/>
        <v>0</v>
      </c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>
        <f t="shared" si="2"/>
        <v>0</v>
      </c>
      <c r="BK22" s="6"/>
      <c r="BL22" s="6"/>
      <c r="BM22" s="7"/>
      <c r="BN22" s="7"/>
      <c r="BO22" s="7"/>
      <c r="BP22" s="7"/>
      <c r="BQ22" s="7">
        <f t="shared" si="3"/>
        <v>0</v>
      </c>
      <c r="BR22" s="6">
        <f t="shared" si="4"/>
        <v>0</v>
      </c>
      <c r="BS22" s="10">
        <f t="shared" si="5"/>
        <v>1.4</v>
      </c>
      <c r="BT22" s="6"/>
      <c r="BU22" s="90"/>
      <c r="BV22" s="91"/>
    </row>
    <row r="23" spans="1:74" ht="15.95" customHeight="1" x14ac:dyDescent="0.15">
      <c r="A23" s="6">
        <v>1120132985</v>
      </c>
      <c r="B23" s="4" t="s">
        <v>451</v>
      </c>
      <c r="C23" s="6"/>
      <c r="D23" s="4"/>
      <c r="E23" s="6"/>
      <c r="F23" s="6"/>
      <c r="G23" s="10">
        <f t="shared" si="0"/>
        <v>0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>
        <f t="shared" si="1"/>
        <v>0</v>
      </c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>
        <f t="shared" si="2"/>
        <v>0</v>
      </c>
      <c r="BK23" s="6"/>
      <c r="BL23" s="6"/>
      <c r="BM23" s="7"/>
      <c r="BN23" s="7"/>
      <c r="BO23" s="7"/>
      <c r="BP23" s="7"/>
      <c r="BQ23" s="7">
        <f t="shared" si="3"/>
        <v>0</v>
      </c>
      <c r="BR23" s="6">
        <f t="shared" si="4"/>
        <v>0</v>
      </c>
      <c r="BS23" s="10">
        <f t="shared" si="5"/>
        <v>0</v>
      </c>
      <c r="BT23" s="6"/>
      <c r="BU23" s="90"/>
      <c r="BV23" s="91"/>
    </row>
    <row r="24" spans="1:74" ht="15.95" customHeight="1" x14ac:dyDescent="0.15">
      <c r="A24" s="6">
        <v>1120132986</v>
      </c>
      <c r="B24" s="4" t="s">
        <v>452</v>
      </c>
      <c r="C24" s="6">
        <v>1.2</v>
      </c>
      <c r="D24" s="4" t="s">
        <v>114</v>
      </c>
      <c r="E24" s="6"/>
      <c r="F24" s="6"/>
      <c r="G24" s="10">
        <f t="shared" si="0"/>
        <v>1.2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>
        <f t="shared" si="1"/>
        <v>0</v>
      </c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>
        <f t="shared" si="2"/>
        <v>0</v>
      </c>
      <c r="BK24" s="7"/>
      <c r="BL24" s="7"/>
      <c r="BM24" s="7"/>
      <c r="BN24" s="7"/>
      <c r="BO24" s="7"/>
      <c r="BP24" s="7"/>
      <c r="BQ24" s="7">
        <f t="shared" si="3"/>
        <v>0</v>
      </c>
      <c r="BR24" s="6">
        <f t="shared" si="4"/>
        <v>0</v>
      </c>
      <c r="BS24" s="10">
        <f t="shared" si="5"/>
        <v>1.2</v>
      </c>
      <c r="BT24" s="6"/>
      <c r="BU24" s="90"/>
      <c r="BV24" s="91"/>
    </row>
    <row r="25" spans="1:74" ht="15.95" customHeight="1" x14ac:dyDescent="0.15">
      <c r="A25" s="4" t="s">
        <v>453</v>
      </c>
      <c r="B25" s="4" t="s">
        <v>454</v>
      </c>
      <c r="C25" s="6"/>
      <c r="D25" s="4"/>
      <c r="E25" s="6"/>
      <c r="F25" s="6"/>
      <c r="G25" s="10">
        <f t="shared" si="0"/>
        <v>0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>
        <f t="shared" si="1"/>
        <v>0</v>
      </c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>
        <f t="shared" si="2"/>
        <v>0</v>
      </c>
      <c r="BK25" s="6"/>
      <c r="BL25" s="6"/>
      <c r="BM25" s="7"/>
      <c r="BN25" s="7"/>
      <c r="BO25" s="7"/>
      <c r="BP25" s="7"/>
      <c r="BQ25" s="7">
        <f t="shared" si="3"/>
        <v>0</v>
      </c>
      <c r="BR25" s="6">
        <f t="shared" si="4"/>
        <v>0</v>
      </c>
      <c r="BS25" s="10">
        <f t="shared" si="5"/>
        <v>0</v>
      </c>
      <c r="BT25" s="6"/>
      <c r="BU25" s="90"/>
      <c r="BV25" s="91"/>
    </row>
    <row r="26" spans="1:74" ht="15.95" customHeight="1" x14ac:dyDescent="0.25">
      <c r="A26" s="6">
        <v>1120132988</v>
      </c>
      <c r="B26" s="4" t="s">
        <v>455</v>
      </c>
      <c r="C26" s="6">
        <v>1.2</v>
      </c>
      <c r="D26" s="4" t="s">
        <v>108</v>
      </c>
      <c r="E26" s="6"/>
      <c r="F26" s="6"/>
      <c r="G26" s="10">
        <f t="shared" si="0"/>
        <v>1.2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>
        <f t="shared" si="1"/>
        <v>0</v>
      </c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>
        <f t="shared" si="2"/>
        <v>0</v>
      </c>
      <c r="BK26" s="6"/>
      <c r="BL26" s="6"/>
      <c r="BM26" s="7"/>
      <c r="BN26" s="7"/>
      <c r="BO26" s="7"/>
      <c r="BP26" s="7"/>
      <c r="BQ26" s="7">
        <f t="shared" si="3"/>
        <v>0</v>
      </c>
      <c r="BR26" s="6">
        <f t="shared" si="4"/>
        <v>0</v>
      </c>
      <c r="BS26" s="10">
        <f t="shared" si="5"/>
        <v>1.2</v>
      </c>
      <c r="BT26" s="6"/>
      <c r="BU26" s="86"/>
      <c r="BV26" s="87"/>
    </row>
    <row r="27" spans="1:74" ht="15.95" customHeight="1" x14ac:dyDescent="0.25">
      <c r="A27" s="4" t="s">
        <v>456</v>
      </c>
      <c r="B27" s="4" t="s">
        <v>457</v>
      </c>
      <c r="C27" s="6"/>
      <c r="D27" s="6"/>
      <c r="E27" s="6"/>
      <c r="F27" s="6"/>
      <c r="G27" s="10">
        <f t="shared" si="0"/>
        <v>0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>
        <f t="shared" si="1"/>
        <v>0</v>
      </c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>
        <f t="shared" si="2"/>
        <v>0</v>
      </c>
      <c r="BK27" s="6"/>
      <c r="BL27" s="6"/>
      <c r="BM27" s="7"/>
      <c r="BN27" s="7"/>
      <c r="BO27" s="7"/>
      <c r="BP27" s="7"/>
      <c r="BQ27" s="7">
        <f t="shared" si="3"/>
        <v>0</v>
      </c>
      <c r="BR27" s="6">
        <f t="shared" si="4"/>
        <v>0</v>
      </c>
      <c r="BS27" s="10">
        <f t="shared" si="5"/>
        <v>0</v>
      </c>
      <c r="BT27" s="6"/>
      <c r="BU27" s="86"/>
      <c r="BV27" s="87"/>
    </row>
    <row r="28" spans="1:74" ht="14.1" customHeight="1" x14ac:dyDescent="0.25">
      <c r="A28" s="92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2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23"/>
      <c r="BK28" s="93"/>
      <c r="BL28" s="93"/>
      <c r="BM28" s="93"/>
      <c r="BN28" s="93"/>
      <c r="BO28" s="93"/>
      <c r="BP28" s="93"/>
      <c r="BQ28" s="22"/>
      <c r="BR28" s="23"/>
      <c r="BS28" s="24"/>
      <c r="BT28" s="94"/>
      <c r="BU28" s="95"/>
      <c r="BV28" s="96"/>
    </row>
    <row r="29" spans="1:74" ht="14.1" customHeight="1" x14ac:dyDescent="0.25">
      <c r="A29" s="97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31"/>
      <c r="BK29" s="98"/>
      <c r="BL29" s="98"/>
      <c r="BM29" s="98"/>
      <c r="BN29" s="98"/>
      <c r="BO29" s="98"/>
      <c r="BP29" s="98"/>
      <c r="BQ29" s="30"/>
      <c r="BR29" s="31"/>
      <c r="BS29" s="32"/>
      <c r="BT29" s="98"/>
      <c r="BU29" s="95"/>
      <c r="BV29" s="99"/>
    </row>
    <row r="30" spans="1:74" ht="14.1" customHeight="1" x14ac:dyDescent="0.25">
      <c r="A30" s="97"/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31"/>
      <c r="BK30" s="98"/>
      <c r="BL30" s="98"/>
      <c r="BM30" s="98"/>
      <c r="BN30" s="98"/>
      <c r="BO30" s="98"/>
      <c r="BP30" s="98"/>
      <c r="BQ30" s="30"/>
      <c r="BR30" s="31"/>
      <c r="BS30" s="32"/>
      <c r="BT30" s="98"/>
      <c r="BU30" s="95"/>
      <c r="BV30" s="99"/>
    </row>
    <row r="31" spans="1:74" ht="14.1" customHeight="1" x14ac:dyDescent="0.25">
      <c r="A31" s="97"/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31"/>
      <c r="BK31" s="98"/>
      <c r="BL31" s="98"/>
      <c r="BM31" s="98"/>
      <c r="BN31" s="98"/>
      <c r="BO31" s="98"/>
      <c r="BP31" s="98"/>
      <c r="BQ31" s="30"/>
      <c r="BR31" s="31"/>
      <c r="BS31" s="32"/>
      <c r="BT31" s="98"/>
      <c r="BU31" s="95"/>
      <c r="BV31" s="99"/>
    </row>
    <row r="32" spans="1:74" ht="14.1" customHeight="1" x14ac:dyDescent="0.25">
      <c r="A32" s="97"/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5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5"/>
      <c r="BV32" s="99"/>
    </row>
    <row r="33" spans="1:74" ht="14.1" customHeight="1" x14ac:dyDescent="0.25">
      <c r="A33" s="97"/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5"/>
      <c r="BV33" s="99"/>
    </row>
    <row r="34" spans="1:74" ht="14.1" customHeight="1" x14ac:dyDescent="0.25">
      <c r="A34" s="97"/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5"/>
      <c r="BV34" s="99"/>
    </row>
    <row r="35" spans="1:74" ht="14.1" customHeight="1" x14ac:dyDescent="0.25">
      <c r="A35" s="97"/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5"/>
      <c r="BV35" s="99"/>
    </row>
    <row r="36" spans="1:74" ht="14.1" customHeight="1" x14ac:dyDescent="0.25">
      <c r="A36" s="97"/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5"/>
      <c r="BV36" s="99"/>
    </row>
    <row r="37" spans="1:74" ht="14.1" customHeight="1" x14ac:dyDescent="0.25">
      <c r="A37" s="97"/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98"/>
      <c r="BP37" s="98"/>
      <c r="BQ37" s="98"/>
      <c r="BR37" s="98"/>
      <c r="BS37" s="98"/>
      <c r="BT37" s="98"/>
      <c r="BU37" s="95"/>
      <c r="BV37" s="99"/>
    </row>
    <row r="38" spans="1:74" ht="14.1" customHeight="1" x14ac:dyDescent="0.25">
      <c r="A38" s="97"/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5"/>
      <c r="BV38" s="99"/>
    </row>
    <row r="39" spans="1:74" ht="14.1" customHeight="1" x14ac:dyDescent="0.25">
      <c r="A39" s="97"/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  <c r="BR39" s="98"/>
      <c r="BS39" s="98"/>
      <c r="BT39" s="98"/>
      <c r="BU39" s="95"/>
      <c r="BV39" s="99"/>
    </row>
    <row r="40" spans="1:74" ht="14.1" customHeight="1" x14ac:dyDescent="0.25">
      <c r="A40" s="97"/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/>
      <c r="BN40" s="98"/>
      <c r="BO40" s="98"/>
      <c r="BP40" s="98"/>
      <c r="BQ40" s="98"/>
      <c r="BR40" s="98"/>
      <c r="BS40" s="98"/>
      <c r="BT40" s="98"/>
      <c r="BU40" s="95"/>
      <c r="BV40" s="99"/>
    </row>
    <row r="41" spans="1:74" ht="14.1" customHeight="1" x14ac:dyDescent="0.25">
      <c r="A41" s="97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5"/>
      <c r="BV41" s="99"/>
    </row>
    <row r="42" spans="1:74" ht="14.1" customHeight="1" x14ac:dyDescent="0.25">
      <c r="A42" s="97"/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8"/>
      <c r="BU42" s="95"/>
      <c r="BV42" s="99"/>
    </row>
    <row r="43" spans="1:74" ht="14.1" customHeight="1" x14ac:dyDescent="0.25">
      <c r="A43" s="97"/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  <c r="BK43" s="98"/>
      <c r="BL43" s="98"/>
      <c r="BM43" s="98"/>
      <c r="BN43" s="98"/>
      <c r="BO43" s="98"/>
      <c r="BP43" s="98"/>
      <c r="BQ43" s="98"/>
      <c r="BR43" s="98"/>
      <c r="BS43" s="98"/>
      <c r="BT43" s="98"/>
      <c r="BU43" s="95"/>
      <c r="BV43" s="99"/>
    </row>
    <row r="44" spans="1:74" ht="14.1" customHeight="1" x14ac:dyDescent="0.25">
      <c r="A44" s="100"/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101"/>
      <c r="AV44" s="101"/>
      <c r="AW44" s="101"/>
      <c r="AX44" s="101"/>
      <c r="AY44" s="101"/>
      <c r="AZ44" s="101"/>
      <c r="BA44" s="101"/>
      <c r="BB44" s="101"/>
      <c r="BC44" s="101"/>
      <c r="BD44" s="101"/>
      <c r="BE44" s="101"/>
      <c r="BF44" s="101"/>
      <c r="BG44" s="101"/>
      <c r="BH44" s="101"/>
      <c r="BI44" s="101"/>
      <c r="BJ44" s="101"/>
      <c r="BK44" s="101"/>
      <c r="BL44" s="101"/>
      <c r="BM44" s="101"/>
      <c r="BN44" s="101"/>
      <c r="BO44" s="101"/>
      <c r="BP44" s="101"/>
      <c r="BQ44" s="101"/>
      <c r="BR44" s="101"/>
      <c r="BS44" s="101"/>
      <c r="BT44" s="101"/>
      <c r="BU44" s="102"/>
      <c r="BV44" s="103"/>
    </row>
  </sheetData>
  <mergeCells count="53">
    <mergeCell ref="AK4:AL4"/>
    <mergeCell ref="AI4:AJ4"/>
    <mergeCell ref="AG4:AH4"/>
    <mergeCell ref="Z4:AA4"/>
    <mergeCell ref="X4:Y4"/>
    <mergeCell ref="A1:A4"/>
    <mergeCell ref="B1:B4"/>
    <mergeCell ref="H4:H5"/>
    <mergeCell ref="F3:F4"/>
    <mergeCell ref="C2:G2"/>
    <mergeCell ref="H3:I3"/>
    <mergeCell ref="I4:I5"/>
    <mergeCell ref="J4:K4"/>
    <mergeCell ref="V3:AE3"/>
    <mergeCell ref="G3:G4"/>
    <mergeCell ref="E3:E4"/>
    <mergeCell ref="C3:C4"/>
    <mergeCell ref="L4:L5"/>
    <mergeCell ref="M4:M5"/>
    <mergeCell ref="AD4:AE4"/>
    <mergeCell ref="Q3:R3"/>
    <mergeCell ref="C1:BT1"/>
    <mergeCell ref="AW4:AZ4"/>
    <mergeCell ref="N3:P3"/>
    <mergeCell ref="AU4:AV4"/>
    <mergeCell ref="L3:M3"/>
    <mergeCell ref="AS4:AT4"/>
    <mergeCell ref="AG2:BJ2"/>
    <mergeCell ref="BE3:BI3"/>
    <mergeCell ref="J3:K3"/>
    <mergeCell ref="AQ3:BD3"/>
    <mergeCell ref="AF3:AF4"/>
    <mergeCell ref="H2:AF2"/>
    <mergeCell ref="AB4:AC4"/>
    <mergeCell ref="D3:D4"/>
    <mergeCell ref="AM4:AN4"/>
    <mergeCell ref="V4:W4"/>
    <mergeCell ref="BK2:BR2"/>
    <mergeCell ref="BA4:BB4"/>
    <mergeCell ref="BM3:BQ3"/>
    <mergeCell ref="S3:U3"/>
    <mergeCell ref="AQ4:AR4"/>
    <mergeCell ref="BK3:BL3"/>
    <mergeCell ref="AG3:AP3"/>
    <mergeCell ref="BE4:BF4"/>
    <mergeCell ref="BR3:BR4"/>
    <mergeCell ref="BL4:BL5"/>
    <mergeCell ref="BK4:BK5"/>
    <mergeCell ref="BJ3:BJ4"/>
    <mergeCell ref="BM4:BQ4"/>
    <mergeCell ref="BH4:BI4"/>
    <mergeCell ref="BC4:BD4"/>
    <mergeCell ref="AO4:AP4"/>
  </mergeCells>
  <phoneticPr fontId="14" type="noConversion"/>
  <pageMargins left="1" right="1" top="1" bottom="1" header="0.25" footer="0.25"/>
  <pageSetup orientation="portrait"/>
  <headerFooter>
    <oddFooter>&amp;C&amp;"Helvetica,Regular"&amp;12&amp;K000000&amp;P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1"/>
  <sheetViews>
    <sheetView showGridLines="0" workbookViewId="0">
      <selection sqref="A1:A4"/>
    </sheetView>
  </sheetViews>
  <sheetFormatPr defaultColWidth="10.140625" defaultRowHeight="14.1" customHeight="1" x14ac:dyDescent="0.25"/>
  <cols>
    <col min="1" max="1" width="12.85546875" style="104" customWidth="1"/>
    <col min="2" max="2" width="12.7109375" style="104" customWidth="1"/>
    <col min="3" max="10" width="10.140625" style="104" customWidth="1"/>
    <col min="11" max="11" width="13.85546875" style="104" customWidth="1"/>
    <col min="12" max="12" width="10.140625" style="104" customWidth="1"/>
    <col min="13" max="30" width="13.42578125" style="104" customWidth="1"/>
    <col min="31" max="55" width="10.140625" style="104" customWidth="1"/>
    <col min="56" max="56" width="16.7109375" style="104" customWidth="1"/>
    <col min="57" max="57" width="19" style="104" customWidth="1"/>
    <col min="58" max="58" width="22.140625" style="104" customWidth="1"/>
    <col min="59" max="256" width="10.140625" style="104" customWidth="1"/>
  </cols>
  <sheetData>
    <row r="1" spans="1:74" ht="30.95" customHeight="1" x14ac:dyDescent="0.15">
      <c r="A1" s="147" t="s">
        <v>0</v>
      </c>
      <c r="B1" s="147" t="s">
        <v>1</v>
      </c>
      <c r="C1" s="141" t="s">
        <v>2</v>
      </c>
      <c r="D1" s="142"/>
      <c r="E1" s="142"/>
      <c r="F1" s="142"/>
      <c r="G1" s="142"/>
      <c r="H1" s="142"/>
      <c r="I1" s="142"/>
      <c r="J1" s="136"/>
      <c r="K1" s="140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40"/>
      <c r="AD1" s="140"/>
      <c r="AE1" s="140"/>
      <c r="AF1" s="140"/>
      <c r="AG1" s="136"/>
      <c r="AH1" s="136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3"/>
      <c r="BU1" s="105"/>
      <c r="BV1" s="105"/>
    </row>
    <row r="2" spans="1:74" ht="18.95" customHeight="1" x14ac:dyDescent="0.15">
      <c r="A2" s="152"/>
      <c r="B2" s="152"/>
      <c r="C2" s="134" t="s">
        <v>3</v>
      </c>
      <c r="D2" s="154"/>
      <c r="E2" s="154"/>
      <c r="F2" s="154"/>
      <c r="G2" s="155"/>
      <c r="H2" s="134" t="s">
        <v>4</v>
      </c>
      <c r="I2" s="136"/>
      <c r="J2" s="136"/>
      <c r="K2" s="140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44"/>
      <c r="AG2" s="134" t="s">
        <v>5</v>
      </c>
      <c r="AH2" s="136"/>
      <c r="AI2" s="145"/>
      <c r="AJ2" s="145"/>
      <c r="AK2" s="145"/>
      <c r="AL2" s="145"/>
      <c r="AM2" s="145"/>
      <c r="AN2" s="136"/>
      <c r="AO2" s="136"/>
      <c r="AP2" s="136"/>
      <c r="AQ2" s="140"/>
      <c r="AR2" s="145"/>
      <c r="AS2" s="145"/>
      <c r="AT2" s="145"/>
      <c r="AU2" s="145"/>
      <c r="AV2" s="145"/>
      <c r="AW2" s="145"/>
      <c r="AX2" s="145"/>
      <c r="AY2" s="145"/>
      <c r="AZ2" s="145"/>
      <c r="BA2" s="145"/>
      <c r="BB2" s="145"/>
      <c r="BC2" s="145"/>
      <c r="BD2" s="145"/>
      <c r="BE2" s="145"/>
      <c r="BF2" s="145"/>
      <c r="BG2" s="145"/>
      <c r="BH2" s="145"/>
      <c r="BI2" s="145"/>
      <c r="BJ2" s="146"/>
      <c r="BK2" s="134" t="s">
        <v>6</v>
      </c>
      <c r="BL2" s="135"/>
      <c r="BM2" s="135"/>
      <c r="BN2" s="136"/>
      <c r="BO2" s="135"/>
      <c r="BP2" s="135"/>
      <c r="BQ2" s="135"/>
      <c r="BR2" s="137"/>
      <c r="BS2" s="3" t="s">
        <v>7</v>
      </c>
      <c r="BT2" s="3" t="s">
        <v>8</v>
      </c>
      <c r="BU2" s="105"/>
      <c r="BV2" s="105"/>
    </row>
    <row r="3" spans="1:74" ht="15.75" customHeight="1" x14ac:dyDescent="0.15">
      <c r="A3" s="152"/>
      <c r="B3" s="152"/>
      <c r="C3" s="147" t="s">
        <v>9</v>
      </c>
      <c r="D3" s="147" t="s">
        <v>10</v>
      </c>
      <c r="E3" s="147" t="s">
        <v>11</v>
      </c>
      <c r="F3" s="147" t="s">
        <v>10</v>
      </c>
      <c r="G3" s="147" t="s">
        <v>12</v>
      </c>
      <c r="H3" s="134" t="s">
        <v>13</v>
      </c>
      <c r="I3" s="137"/>
      <c r="J3" s="134" t="s">
        <v>14</v>
      </c>
      <c r="K3" s="137"/>
      <c r="L3" s="134" t="s">
        <v>15</v>
      </c>
      <c r="M3" s="144"/>
      <c r="N3" s="134" t="s">
        <v>16</v>
      </c>
      <c r="O3" s="136"/>
      <c r="P3" s="144"/>
      <c r="Q3" s="139" t="s">
        <v>17</v>
      </c>
      <c r="R3" s="138"/>
      <c r="S3" s="139" t="s">
        <v>18</v>
      </c>
      <c r="T3" s="140"/>
      <c r="U3" s="138"/>
      <c r="V3" s="139" t="s">
        <v>19</v>
      </c>
      <c r="W3" s="140"/>
      <c r="X3" s="140"/>
      <c r="Y3" s="140"/>
      <c r="Z3" s="140"/>
      <c r="AA3" s="140"/>
      <c r="AB3" s="140"/>
      <c r="AC3" s="140"/>
      <c r="AD3" s="140"/>
      <c r="AE3" s="138"/>
      <c r="AF3" s="147" t="s">
        <v>20</v>
      </c>
      <c r="AG3" s="134" t="s">
        <v>419</v>
      </c>
      <c r="AH3" s="140"/>
      <c r="AI3" s="140"/>
      <c r="AJ3" s="140"/>
      <c r="AK3" s="140"/>
      <c r="AL3" s="140"/>
      <c r="AM3" s="140"/>
      <c r="AN3" s="140"/>
      <c r="AO3" s="140"/>
      <c r="AP3" s="138"/>
      <c r="AQ3" s="134" t="s">
        <v>420</v>
      </c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38"/>
      <c r="BE3" s="134" t="s">
        <v>23</v>
      </c>
      <c r="BF3" s="140"/>
      <c r="BG3" s="140"/>
      <c r="BH3" s="140"/>
      <c r="BI3" s="138"/>
      <c r="BJ3" s="147" t="s">
        <v>421</v>
      </c>
      <c r="BK3" s="134" t="s">
        <v>25</v>
      </c>
      <c r="BL3" s="137"/>
      <c r="BM3" s="134" t="s">
        <v>26</v>
      </c>
      <c r="BN3" s="136"/>
      <c r="BO3" s="135"/>
      <c r="BP3" s="135"/>
      <c r="BQ3" s="137"/>
      <c r="BR3" s="147" t="s">
        <v>27</v>
      </c>
      <c r="BS3" s="5"/>
      <c r="BT3" s="5"/>
      <c r="BU3" s="105"/>
      <c r="BV3" s="105"/>
    </row>
    <row r="4" spans="1:74" ht="51" customHeight="1" x14ac:dyDescent="0.25">
      <c r="A4" s="153"/>
      <c r="B4" s="153"/>
      <c r="C4" s="149"/>
      <c r="D4" s="149"/>
      <c r="E4" s="149"/>
      <c r="F4" s="149"/>
      <c r="G4" s="149"/>
      <c r="H4" s="147" t="s">
        <v>28</v>
      </c>
      <c r="I4" s="147" t="s">
        <v>29</v>
      </c>
      <c r="J4" s="134" t="s">
        <v>30</v>
      </c>
      <c r="K4" s="138"/>
      <c r="L4" s="150" t="s">
        <v>31</v>
      </c>
      <c r="M4" s="147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134" t="s">
        <v>38</v>
      </c>
      <c r="W4" s="138"/>
      <c r="X4" s="134" t="s">
        <v>39</v>
      </c>
      <c r="Y4" s="138"/>
      <c r="Z4" s="134" t="s">
        <v>40</v>
      </c>
      <c r="AA4" s="138"/>
      <c r="AB4" s="134" t="s">
        <v>41</v>
      </c>
      <c r="AC4" s="138"/>
      <c r="AD4" s="134" t="s">
        <v>42</v>
      </c>
      <c r="AE4" s="138"/>
      <c r="AF4" s="148"/>
      <c r="AG4" s="134" t="s">
        <v>43</v>
      </c>
      <c r="AH4" s="138"/>
      <c r="AI4" s="134" t="s">
        <v>44</v>
      </c>
      <c r="AJ4" s="138"/>
      <c r="AK4" s="134" t="s">
        <v>45</v>
      </c>
      <c r="AL4" s="138"/>
      <c r="AM4" s="134" t="s">
        <v>46</v>
      </c>
      <c r="AN4" s="138"/>
      <c r="AO4" s="134" t="s">
        <v>47</v>
      </c>
      <c r="AP4" s="138"/>
      <c r="AQ4" s="134" t="s">
        <v>48</v>
      </c>
      <c r="AR4" s="138"/>
      <c r="AS4" s="134" t="s">
        <v>49</v>
      </c>
      <c r="AT4" s="138"/>
      <c r="AU4" s="134" t="s">
        <v>50</v>
      </c>
      <c r="AV4" s="138"/>
      <c r="AW4" s="134" t="s">
        <v>51</v>
      </c>
      <c r="AX4" s="140"/>
      <c r="AY4" s="140"/>
      <c r="AZ4" s="138"/>
      <c r="BA4" s="134" t="s">
        <v>52</v>
      </c>
      <c r="BB4" s="138"/>
      <c r="BC4" s="134" t="s">
        <v>53</v>
      </c>
      <c r="BD4" s="138"/>
      <c r="BE4" s="134" t="s">
        <v>54</v>
      </c>
      <c r="BF4" s="138"/>
      <c r="BG4" s="3" t="s">
        <v>55</v>
      </c>
      <c r="BH4" s="134" t="s">
        <v>56</v>
      </c>
      <c r="BI4" s="138"/>
      <c r="BJ4" s="148"/>
      <c r="BK4" s="147" t="s">
        <v>57</v>
      </c>
      <c r="BL4" s="147" t="s">
        <v>35</v>
      </c>
      <c r="BM4" s="134" t="s">
        <v>58</v>
      </c>
      <c r="BN4" s="140"/>
      <c r="BO4" s="140"/>
      <c r="BP4" s="140"/>
      <c r="BQ4" s="138"/>
      <c r="BR4" s="148"/>
      <c r="BS4" s="6"/>
      <c r="BT4" s="6"/>
      <c r="BU4" s="105"/>
      <c r="BV4" s="105"/>
    </row>
    <row r="5" spans="1:74" ht="66.95" customHeight="1" x14ac:dyDescent="0.25">
      <c r="A5" s="7"/>
      <c r="B5" s="7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151"/>
      <c r="I5" s="151"/>
      <c r="J5" s="3" t="s">
        <v>63</v>
      </c>
      <c r="K5" s="3" t="s">
        <v>59</v>
      </c>
      <c r="L5" s="151"/>
      <c r="M5" s="151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7"/>
      <c r="BK5" s="151"/>
      <c r="BL5" s="151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6"/>
      <c r="BS5" s="6"/>
      <c r="BT5" s="6"/>
      <c r="BU5" s="105"/>
      <c r="BV5" s="105"/>
    </row>
    <row r="6" spans="1:74" ht="15.95" customHeight="1" x14ac:dyDescent="0.15">
      <c r="A6" s="4" t="s">
        <v>458</v>
      </c>
      <c r="B6" s="4" t="s">
        <v>459</v>
      </c>
      <c r="C6" s="6"/>
      <c r="D6" s="6"/>
      <c r="E6" s="6"/>
      <c r="F6" s="6"/>
      <c r="G6" s="10">
        <f t="shared" ref="G6:G27" si="0">SUM(C6,E6)</f>
        <v>0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>
        <f t="shared" ref="AF6:AF27" si="1">SUM(AE6,AC6,AA6,Y6,W6,U6,R6,P6,M6,K6,I6)</f>
        <v>0</v>
      </c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>
        <f t="shared" ref="BJ6:BJ27" si="2">SUM(BI6,BG6,BF6,BD6,BB6,AZ6,AV6,AT6,AR6,AP6,AN6,AL6,AJ6,AH6)</f>
        <v>0</v>
      </c>
      <c r="BK6" s="6"/>
      <c r="BL6" s="6"/>
      <c r="BM6" s="7"/>
      <c r="BN6" s="7"/>
      <c r="BO6" s="7"/>
      <c r="BP6" s="7"/>
      <c r="BQ6" s="7">
        <f t="shared" ref="BQ6:BQ27" si="3">SUM(BP6+BN6)</f>
        <v>0</v>
      </c>
      <c r="BR6" s="6">
        <f t="shared" ref="BR6:BR27" si="4">SUM(BQ6,BL6)</f>
        <v>0</v>
      </c>
      <c r="BS6" s="10">
        <f t="shared" ref="BS6:BS27" si="5">SUM(BR6,BJ6,AF6,G6)</f>
        <v>0</v>
      </c>
      <c r="BT6" s="6"/>
      <c r="BU6" s="106"/>
      <c r="BV6" s="106"/>
    </row>
    <row r="7" spans="1:74" ht="15.95" customHeight="1" x14ac:dyDescent="0.15">
      <c r="A7" s="4" t="s">
        <v>460</v>
      </c>
      <c r="B7" s="4" t="s">
        <v>461</v>
      </c>
      <c r="C7" s="6"/>
      <c r="D7" s="4"/>
      <c r="E7" s="6"/>
      <c r="F7" s="6"/>
      <c r="G7" s="10">
        <f t="shared" si="0"/>
        <v>0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>
        <f t="shared" si="1"/>
        <v>0</v>
      </c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>
        <f t="shared" si="2"/>
        <v>0</v>
      </c>
      <c r="BK7" s="7"/>
      <c r="BL7" s="7"/>
      <c r="BM7" s="7"/>
      <c r="BN7" s="7"/>
      <c r="BO7" s="7"/>
      <c r="BP7" s="7"/>
      <c r="BQ7" s="7">
        <f t="shared" si="3"/>
        <v>0</v>
      </c>
      <c r="BR7" s="6">
        <f t="shared" si="4"/>
        <v>0</v>
      </c>
      <c r="BS7" s="10">
        <f t="shared" si="5"/>
        <v>0</v>
      </c>
      <c r="BT7" s="6"/>
      <c r="BU7" s="106"/>
      <c r="BV7" s="106"/>
    </row>
    <row r="8" spans="1:74" ht="15.95" customHeight="1" x14ac:dyDescent="0.15">
      <c r="A8" s="4" t="s">
        <v>462</v>
      </c>
      <c r="B8" s="4" t="s">
        <v>463</v>
      </c>
      <c r="C8" s="6"/>
      <c r="D8" s="4"/>
      <c r="E8" s="6"/>
      <c r="F8" s="6"/>
      <c r="G8" s="10">
        <f t="shared" si="0"/>
        <v>0</v>
      </c>
      <c r="H8" s="6"/>
      <c r="I8" s="6"/>
      <c r="J8" s="6"/>
      <c r="K8" s="3"/>
      <c r="L8" s="3"/>
      <c r="M8" s="6"/>
      <c r="N8" s="11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>
        <f t="shared" si="1"/>
        <v>0</v>
      </c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>
        <f t="shared" si="2"/>
        <v>0</v>
      </c>
      <c r="BK8" s="6"/>
      <c r="BL8" s="6"/>
      <c r="BM8" s="7"/>
      <c r="BN8" s="7"/>
      <c r="BO8" s="7"/>
      <c r="BP8" s="7"/>
      <c r="BQ8" s="7">
        <f t="shared" si="3"/>
        <v>0</v>
      </c>
      <c r="BR8" s="6">
        <f t="shared" si="4"/>
        <v>0</v>
      </c>
      <c r="BS8" s="10">
        <f t="shared" si="5"/>
        <v>0</v>
      </c>
      <c r="BT8" s="6"/>
      <c r="BU8" s="106"/>
      <c r="BV8" s="106"/>
    </row>
    <row r="9" spans="1:74" ht="15.95" customHeight="1" x14ac:dyDescent="0.15">
      <c r="A9" s="6">
        <v>1120132993</v>
      </c>
      <c r="B9" s="4" t="s">
        <v>464</v>
      </c>
      <c r="C9" s="6">
        <v>1.2</v>
      </c>
      <c r="D9" s="4" t="s">
        <v>118</v>
      </c>
      <c r="E9" s="6"/>
      <c r="F9" s="6"/>
      <c r="G9" s="10">
        <f t="shared" si="0"/>
        <v>1.2</v>
      </c>
      <c r="H9" s="6"/>
      <c r="I9" s="6"/>
      <c r="J9" s="6"/>
      <c r="K9" s="3"/>
      <c r="L9" s="3"/>
      <c r="M9" s="6"/>
      <c r="N9" s="9" t="s">
        <v>465</v>
      </c>
      <c r="O9" s="4" t="s">
        <v>466</v>
      </c>
      <c r="P9" s="6">
        <v>1</v>
      </c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>
        <f t="shared" si="1"/>
        <v>1</v>
      </c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>
        <f t="shared" si="2"/>
        <v>0</v>
      </c>
      <c r="BK9" s="7"/>
      <c r="BL9" s="7"/>
      <c r="BM9" s="7"/>
      <c r="BN9" s="7"/>
      <c r="BO9" s="7"/>
      <c r="BP9" s="7"/>
      <c r="BQ9" s="7">
        <f t="shared" si="3"/>
        <v>0</v>
      </c>
      <c r="BR9" s="6">
        <f t="shared" si="4"/>
        <v>0</v>
      </c>
      <c r="BS9" s="10">
        <f t="shared" si="5"/>
        <v>2.2000000000000002</v>
      </c>
      <c r="BT9" s="6"/>
      <c r="BU9" s="106"/>
      <c r="BV9" s="106"/>
    </row>
    <row r="10" spans="1:74" ht="15.95" customHeight="1" x14ac:dyDescent="0.15">
      <c r="A10" s="4" t="s">
        <v>467</v>
      </c>
      <c r="B10" s="4" t="s">
        <v>468</v>
      </c>
      <c r="C10" s="6"/>
      <c r="D10" s="6"/>
      <c r="E10" s="6">
        <v>1.6</v>
      </c>
      <c r="F10" s="4" t="s">
        <v>469</v>
      </c>
      <c r="G10" s="10">
        <f t="shared" si="0"/>
        <v>1.6</v>
      </c>
      <c r="H10" s="6"/>
      <c r="I10" s="6"/>
      <c r="J10" s="6"/>
      <c r="K10" s="3"/>
      <c r="L10" s="3"/>
      <c r="M10" s="6"/>
      <c r="N10" s="9" t="s">
        <v>470</v>
      </c>
      <c r="O10" s="4" t="s">
        <v>182</v>
      </c>
      <c r="P10" s="6">
        <v>1.5</v>
      </c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>
        <f t="shared" si="1"/>
        <v>1.5</v>
      </c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>
        <f t="shared" si="2"/>
        <v>0</v>
      </c>
      <c r="BK10" s="6"/>
      <c r="BL10" s="6"/>
      <c r="BM10" s="7"/>
      <c r="BN10" s="7"/>
      <c r="BO10" s="7"/>
      <c r="BP10" s="7"/>
      <c r="BQ10" s="7">
        <f t="shared" si="3"/>
        <v>0</v>
      </c>
      <c r="BR10" s="6">
        <f t="shared" si="4"/>
        <v>0</v>
      </c>
      <c r="BS10" s="10">
        <f t="shared" si="5"/>
        <v>3.1</v>
      </c>
      <c r="BT10" s="6"/>
      <c r="BU10" s="106"/>
      <c r="BV10" s="106"/>
    </row>
    <row r="11" spans="1:74" ht="15.95" customHeight="1" x14ac:dyDescent="0.15">
      <c r="A11" s="4" t="s">
        <v>471</v>
      </c>
      <c r="B11" s="4" t="s">
        <v>472</v>
      </c>
      <c r="C11" s="6">
        <v>1.6</v>
      </c>
      <c r="D11" s="4" t="s">
        <v>85</v>
      </c>
      <c r="E11" s="6"/>
      <c r="F11" s="6"/>
      <c r="G11" s="10">
        <f t="shared" si="0"/>
        <v>1.6</v>
      </c>
      <c r="H11" s="6"/>
      <c r="I11" s="6"/>
      <c r="J11" s="6"/>
      <c r="K11" s="3"/>
      <c r="L11" s="3"/>
      <c r="M11" s="6"/>
      <c r="N11" s="9" t="s">
        <v>201</v>
      </c>
      <c r="O11" s="4" t="s">
        <v>466</v>
      </c>
      <c r="P11" s="6">
        <v>1</v>
      </c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>
        <f t="shared" si="1"/>
        <v>1</v>
      </c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>
        <f t="shared" si="2"/>
        <v>0</v>
      </c>
      <c r="BK11" s="6"/>
      <c r="BL11" s="6"/>
      <c r="BM11" s="7"/>
      <c r="BN11" s="7"/>
      <c r="BO11" s="7"/>
      <c r="BP11" s="7"/>
      <c r="BQ11" s="7">
        <f t="shared" si="3"/>
        <v>0</v>
      </c>
      <c r="BR11" s="6">
        <f t="shared" si="4"/>
        <v>0</v>
      </c>
      <c r="BS11" s="10">
        <f t="shared" si="5"/>
        <v>2.6</v>
      </c>
      <c r="BT11" s="6"/>
      <c r="BU11" s="106"/>
      <c r="BV11" s="106"/>
    </row>
    <row r="12" spans="1:74" ht="15.95" customHeight="1" x14ac:dyDescent="0.15">
      <c r="A12" s="6">
        <v>1120132996</v>
      </c>
      <c r="B12" s="4" t="s">
        <v>473</v>
      </c>
      <c r="C12" s="6"/>
      <c r="D12" s="6"/>
      <c r="E12" s="6"/>
      <c r="F12" s="6"/>
      <c r="G12" s="10">
        <f t="shared" si="0"/>
        <v>0</v>
      </c>
      <c r="H12" s="6"/>
      <c r="I12" s="6"/>
      <c r="J12" s="6"/>
      <c r="K12" s="3"/>
      <c r="L12" s="3"/>
      <c r="M12" s="6"/>
      <c r="N12" s="11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>
        <f t="shared" si="1"/>
        <v>0</v>
      </c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>
        <f t="shared" si="2"/>
        <v>0</v>
      </c>
      <c r="BK12" s="7"/>
      <c r="BL12" s="7"/>
      <c r="BM12" s="7"/>
      <c r="BN12" s="7"/>
      <c r="BO12" s="7"/>
      <c r="BP12" s="7"/>
      <c r="BQ12" s="7">
        <f t="shared" si="3"/>
        <v>0</v>
      </c>
      <c r="BR12" s="6">
        <f t="shared" si="4"/>
        <v>0</v>
      </c>
      <c r="BS12" s="10">
        <f t="shared" si="5"/>
        <v>0</v>
      </c>
      <c r="BT12" s="6"/>
      <c r="BU12" s="106"/>
      <c r="BV12" s="106"/>
    </row>
    <row r="13" spans="1:74" ht="15.95" customHeight="1" x14ac:dyDescent="0.15">
      <c r="A13" s="4" t="s">
        <v>474</v>
      </c>
      <c r="B13" s="4" t="s">
        <v>475</v>
      </c>
      <c r="C13" s="6">
        <v>1.2</v>
      </c>
      <c r="D13" s="4" t="s">
        <v>116</v>
      </c>
      <c r="E13" s="6"/>
      <c r="F13" s="6"/>
      <c r="G13" s="10">
        <f t="shared" si="0"/>
        <v>1.2</v>
      </c>
      <c r="H13" s="6"/>
      <c r="I13" s="6"/>
      <c r="J13" s="6"/>
      <c r="K13" s="3"/>
      <c r="L13" s="3"/>
      <c r="M13" s="6"/>
      <c r="N13" s="11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>
        <f t="shared" si="1"/>
        <v>0</v>
      </c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>
        <f t="shared" si="2"/>
        <v>0</v>
      </c>
      <c r="BK13" s="6"/>
      <c r="BL13" s="6"/>
      <c r="BM13" s="7"/>
      <c r="BN13" s="7"/>
      <c r="BO13" s="7"/>
      <c r="BP13" s="7"/>
      <c r="BQ13" s="7">
        <f t="shared" si="3"/>
        <v>0</v>
      </c>
      <c r="BR13" s="6">
        <f t="shared" si="4"/>
        <v>0</v>
      </c>
      <c r="BS13" s="10">
        <f t="shared" si="5"/>
        <v>1.2</v>
      </c>
      <c r="BT13" s="6"/>
      <c r="BU13" s="106"/>
      <c r="BV13" s="106"/>
    </row>
    <row r="14" spans="1:74" ht="15.95" customHeight="1" x14ac:dyDescent="0.15">
      <c r="A14" s="4" t="s">
        <v>476</v>
      </c>
      <c r="B14" s="4" t="s">
        <v>477</v>
      </c>
      <c r="C14" s="6"/>
      <c r="D14" s="6"/>
      <c r="E14" s="6"/>
      <c r="F14" s="6"/>
      <c r="G14" s="10">
        <f t="shared" si="0"/>
        <v>0</v>
      </c>
      <c r="H14" s="6"/>
      <c r="I14" s="6"/>
      <c r="J14" s="6"/>
      <c r="K14" s="3"/>
      <c r="L14" s="3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>
        <f t="shared" si="1"/>
        <v>0</v>
      </c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>
        <f t="shared" si="2"/>
        <v>0</v>
      </c>
      <c r="BK14" s="6"/>
      <c r="BL14" s="6"/>
      <c r="BM14" s="7"/>
      <c r="BN14" s="7"/>
      <c r="BO14" s="7"/>
      <c r="BP14" s="7"/>
      <c r="BQ14" s="7">
        <f t="shared" si="3"/>
        <v>0</v>
      </c>
      <c r="BR14" s="6">
        <f t="shared" si="4"/>
        <v>0</v>
      </c>
      <c r="BS14" s="10">
        <f t="shared" si="5"/>
        <v>0</v>
      </c>
      <c r="BT14" s="6"/>
      <c r="BU14" s="106"/>
      <c r="BV14" s="106"/>
    </row>
    <row r="15" spans="1:74" ht="15.95" customHeight="1" x14ac:dyDescent="0.15">
      <c r="A15" s="6">
        <v>1120133000</v>
      </c>
      <c r="B15" s="4" t="s">
        <v>478</v>
      </c>
      <c r="C15" s="6">
        <v>1.2</v>
      </c>
      <c r="D15" s="4" t="s">
        <v>132</v>
      </c>
      <c r="E15" s="6"/>
      <c r="F15" s="6"/>
      <c r="G15" s="10">
        <f t="shared" si="0"/>
        <v>1.2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>
        <f t="shared" si="1"/>
        <v>0</v>
      </c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>
        <f t="shared" si="2"/>
        <v>0</v>
      </c>
      <c r="BK15" s="7"/>
      <c r="BL15" s="7"/>
      <c r="BM15" s="7"/>
      <c r="BN15" s="7"/>
      <c r="BO15" s="7"/>
      <c r="BP15" s="7"/>
      <c r="BQ15" s="7">
        <f t="shared" si="3"/>
        <v>0</v>
      </c>
      <c r="BR15" s="6">
        <f t="shared" si="4"/>
        <v>0</v>
      </c>
      <c r="BS15" s="10">
        <f t="shared" si="5"/>
        <v>1.2</v>
      </c>
      <c r="BT15" s="6"/>
      <c r="BU15" s="106"/>
      <c r="BV15" s="106"/>
    </row>
    <row r="16" spans="1:74" ht="15.95" customHeight="1" x14ac:dyDescent="0.15">
      <c r="A16" s="6">
        <v>1120133001</v>
      </c>
      <c r="B16" s="4" t="s">
        <v>479</v>
      </c>
      <c r="C16" s="6"/>
      <c r="D16" s="4"/>
      <c r="E16" s="6"/>
      <c r="F16" s="6"/>
      <c r="G16" s="10">
        <f t="shared" si="0"/>
        <v>0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>
        <f t="shared" si="1"/>
        <v>0</v>
      </c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>
        <f t="shared" si="2"/>
        <v>0</v>
      </c>
      <c r="BK16" s="6"/>
      <c r="BL16" s="6"/>
      <c r="BM16" s="7"/>
      <c r="BN16" s="7"/>
      <c r="BO16" s="7"/>
      <c r="BP16" s="7"/>
      <c r="BQ16" s="7">
        <f t="shared" si="3"/>
        <v>0</v>
      </c>
      <c r="BR16" s="6">
        <f t="shared" si="4"/>
        <v>0</v>
      </c>
      <c r="BS16" s="10">
        <f t="shared" si="5"/>
        <v>0</v>
      </c>
      <c r="BT16" s="6"/>
      <c r="BU16" s="106"/>
      <c r="BV16" s="106"/>
    </row>
    <row r="17" spans="1:74" ht="15.95" customHeight="1" x14ac:dyDescent="0.15">
      <c r="A17" s="6">
        <v>1120133002</v>
      </c>
      <c r="B17" s="4" t="s">
        <v>480</v>
      </c>
      <c r="C17" s="6">
        <v>1.2</v>
      </c>
      <c r="D17" s="4" t="s">
        <v>108</v>
      </c>
      <c r="E17" s="6"/>
      <c r="F17" s="6"/>
      <c r="G17" s="10">
        <f t="shared" si="0"/>
        <v>1.2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>
        <f t="shared" si="1"/>
        <v>0</v>
      </c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>
        <f t="shared" si="2"/>
        <v>0</v>
      </c>
      <c r="BK17" s="6"/>
      <c r="BL17" s="6"/>
      <c r="BM17" s="7"/>
      <c r="BN17" s="7"/>
      <c r="BO17" s="7"/>
      <c r="BP17" s="7"/>
      <c r="BQ17" s="7">
        <f t="shared" si="3"/>
        <v>0</v>
      </c>
      <c r="BR17" s="6">
        <f t="shared" si="4"/>
        <v>0</v>
      </c>
      <c r="BS17" s="10">
        <f t="shared" si="5"/>
        <v>1.2</v>
      </c>
      <c r="BT17" s="6"/>
      <c r="BU17" s="106"/>
      <c r="BV17" s="106"/>
    </row>
    <row r="18" spans="1:74" ht="15.95" customHeight="1" x14ac:dyDescent="0.15">
      <c r="A18" s="6">
        <v>1120133003</v>
      </c>
      <c r="B18" s="4" t="s">
        <v>481</v>
      </c>
      <c r="C18" s="6">
        <v>1.6</v>
      </c>
      <c r="D18" s="4" t="s">
        <v>105</v>
      </c>
      <c r="E18" s="6"/>
      <c r="F18" s="6"/>
      <c r="G18" s="10">
        <f t="shared" si="0"/>
        <v>1.6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>
        <f t="shared" si="1"/>
        <v>0</v>
      </c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>
        <f t="shared" si="2"/>
        <v>0</v>
      </c>
      <c r="BK18" s="7"/>
      <c r="BL18" s="7"/>
      <c r="BM18" s="7"/>
      <c r="BN18" s="7"/>
      <c r="BO18" s="7"/>
      <c r="BP18" s="7"/>
      <c r="BQ18" s="7">
        <f t="shared" si="3"/>
        <v>0</v>
      </c>
      <c r="BR18" s="6">
        <f t="shared" si="4"/>
        <v>0</v>
      </c>
      <c r="BS18" s="10">
        <f t="shared" si="5"/>
        <v>1.6</v>
      </c>
      <c r="BT18" s="6"/>
      <c r="BU18" s="106"/>
      <c r="BV18" s="106"/>
    </row>
    <row r="19" spans="1:74" ht="15.95" customHeight="1" x14ac:dyDescent="0.15">
      <c r="A19" s="6">
        <v>1120133004</v>
      </c>
      <c r="B19" s="4" t="s">
        <v>482</v>
      </c>
      <c r="C19" s="6">
        <v>1.2</v>
      </c>
      <c r="D19" s="4" t="s">
        <v>114</v>
      </c>
      <c r="E19" s="6"/>
      <c r="F19" s="6"/>
      <c r="G19" s="10">
        <f t="shared" si="0"/>
        <v>1.2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>
        <f t="shared" si="1"/>
        <v>0</v>
      </c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>
        <f t="shared" si="2"/>
        <v>0</v>
      </c>
      <c r="BK19" s="6"/>
      <c r="BL19" s="6"/>
      <c r="BM19" s="7"/>
      <c r="BN19" s="7"/>
      <c r="BO19" s="7"/>
      <c r="BP19" s="7"/>
      <c r="BQ19" s="7">
        <f t="shared" si="3"/>
        <v>0</v>
      </c>
      <c r="BR19" s="6">
        <f t="shared" si="4"/>
        <v>0</v>
      </c>
      <c r="BS19" s="10">
        <f t="shared" si="5"/>
        <v>1.2</v>
      </c>
      <c r="BT19" s="6"/>
      <c r="BU19" s="106"/>
      <c r="BV19" s="106"/>
    </row>
    <row r="20" spans="1:74" ht="15.95" customHeight="1" x14ac:dyDescent="0.15">
      <c r="A20" s="4" t="s">
        <v>483</v>
      </c>
      <c r="B20" s="4" t="s">
        <v>484</v>
      </c>
      <c r="C20" s="6"/>
      <c r="D20" s="4"/>
      <c r="E20" s="6"/>
      <c r="F20" s="6"/>
      <c r="G20" s="10">
        <f t="shared" si="0"/>
        <v>0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>
        <f t="shared" si="1"/>
        <v>0</v>
      </c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>
        <f t="shared" si="2"/>
        <v>0</v>
      </c>
      <c r="BK20" s="6"/>
      <c r="BL20" s="6"/>
      <c r="BM20" s="7"/>
      <c r="BN20" s="7"/>
      <c r="BO20" s="7"/>
      <c r="BP20" s="7"/>
      <c r="BQ20" s="7">
        <f t="shared" si="3"/>
        <v>0</v>
      </c>
      <c r="BR20" s="6">
        <f t="shared" si="4"/>
        <v>0</v>
      </c>
      <c r="BS20" s="10">
        <f t="shared" si="5"/>
        <v>0</v>
      </c>
      <c r="BT20" s="6"/>
      <c r="BU20" s="106"/>
      <c r="BV20" s="106"/>
    </row>
    <row r="21" spans="1:74" ht="15.95" customHeight="1" x14ac:dyDescent="0.15">
      <c r="A21" s="4" t="s">
        <v>485</v>
      </c>
      <c r="B21" s="4" t="s">
        <v>486</v>
      </c>
      <c r="C21" s="6"/>
      <c r="D21" s="4"/>
      <c r="E21" s="6"/>
      <c r="F21" s="6"/>
      <c r="G21" s="10">
        <f t="shared" si="0"/>
        <v>0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>
        <f t="shared" si="1"/>
        <v>0</v>
      </c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>
        <f t="shared" si="2"/>
        <v>0</v>
      </c>
      <c r="BK21" s="7"/>
      <c r="BL21" s="7"/>
      <c r="BM21" s="7"/>
      <c r="BN21" s="7"/>
      <c r="BO21" s="7"/>
      <c r="BP21" s="7"/>
      <c r="BQ21" s="7">
        <f t="shared" si="3"/>
        <v>0</v>
      </c>
      <c r="BR21" s="6">
        <f t="shared" si="4"/>
        <v>0</v>
      </c>
      <c r="BS21" s="10">
        <f t="shared" si="5"/>
        <v>0</v>
      </c>
      <c r="BT21" s="6"/>
      <c r="BU21" s="106"/>
      <c r="BV21" s="106"/>
    </row>
    <row r="22" spans="1:74" ht="15.95" customHeight="1" x14ac:dyDescent="0.15">
      <c r="A22" s="4" t="s">
        <v>487</v>
      </c>
      <c r="B22" s="4" t="s">
        <v>488</v>
      </c>
      <c r="C22" s="6"/>
      <c r="D22" s="6"/>
      <c r="E22" s="6"/>
      <c r="F22" s="6"/>
      <c r="G22" s="10">
        <f t="shared" si="0"/>
        <v>0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>
        <f t="shared" si="1"/>
        <v>0</v>
      </c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>
        <f t="shared" si="2"/>
        <v>0</v>
      </c>
      <c r="BK22" s="6"/>
      <c r="BL22" s="6"/>
      <c r="BM22" s="7"/>
      <c r="BN22" s="7"/>
      <c r="BO22" s="7"/>
      <c r="BP22" s="7"/>
      <c r="BQ22" s="7">
        <f t="shared" si="3"/>
        <v>0</v>
      </c>
      <c r="BR22" s="6">
        <f t="shared" si="4"/>
        <v>0</v>
      </c>
      <c r="BS22" s="10">
        <f t="shared" si="5"/>
        <v>0</v>
      </c>
      <c r="BT22" s="6"/>
      <c r="BU22" s="106"/>
      <c r="BV22" s="106"/>
    </row>
    <row r="23" spans="1:74" ht="15.95" customHeight="1" x14ac:dyDescent="0.15">
      <c r="A23" s="6">
        <v>1120133008</v>
      </c>
      <c r="B23" s="4" t="s">
        <v>489</v>
      </c>
      <c r="C23" s="6">
        <v>1.2</v>
      </c>
      <c r="D23" s="4" t="s">
        <v>124</v>
      </c>
      <c r="E23" s="6"/>
      <c r="F23" s="6"/>
      <c r="G23" s="10">
        <f t="shared" si="0"/>
        <v>1.2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>
        <f t="shared" si="1"/>
        <v>0</v>
      </c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>
        <f t="shared" si="2"/>
        <v>0</v>
      </c>
      <c r="BK23" s="6"/>
      <c r="BL23" s="6"/>
      <c r="BM23" s="7"/>
      <c r="BN23" s="7"/>
      <c r="BO23" s="7"/>
      <c r="BP23" s="7"/>
      <c r="BQ23" s="7">
        <f t="shared" si="3"/>
        <v>0</v>
      </c>
      <c r="BR23" s="6">
        <f t="shared" si="4"/>
        <v>0</v>
      </c>
      <c r="BS23" s="10">
        <f t="shared" si="5"/>
        <v>1.2</v>
      </c>
      <c r="BT23" s="6"/>
      <c r="BU23" s="106"/>
      <c r="BV23" s="106"/>
    </row>
    <row r="24" spans="1:74" ht="15.95" customHeight="1" x14ac:dyDescent="0.15">
      <c r="A24" s="4" t="s">
        <v>490</v>
      </c>
      <c r="B24" s="4" t="s">
        <v>491</v>
      </c>
      <c r="C24" s="6"/>
      <c r="D24" s="6"/>
      <c r="E24" s="6"/>
      <c r="F24" s="6"/>
      <c r="G24" s="10">
        <f t="shared" si="0"/>
        <v>0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>
        <f t="shared" si="1"/>
        <v>0</v>
      </c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>
        <f t="shared" si="2"/>
        <v>0</v>
      </c>
      <c r="BK24" s="7"/>
      <c r="BL24" s="7"/>
      <c r="BM24" s="7"/>
      <c r="BN24" s="7"/>
      <c r="BO24" s="7"/>
      <c r="BP24" s="7"/>
      <c r="BQ24" s="7">
        <f t="shared" si="3"/>
        <v>0</v>
      </c>
      <c r="BR24" s="6">
        <f t="shared" si="4"/>
        <v>0</v>
      </c>
      <c r="BS24" s="10">
        <f t="shared" si="5"/>
        <v>0</v>
      </c>
      <c r="BT24" s="6"/>
      <c r="BU24" s="106"/>
      <c r="BV24" s="106"/>
    </row>
    <row r="25" spans="1:74" ht="15.95" customHeight="1" x14ac:dyDescent="0.15">
      <c r="A25" s="6">
        <v>1120133011</v>
      </c>
      <c r="B25" s="4" t="s">
        <v>492</v>
      </c>
      <c r="C25" s="6">
        <v>1.2</v>
      </c>
      <c r="D25" s="4" t="s">
        <v>97</v>
      </c>
      <c r="E25" s="6"/>
      <c r="F25" s="6"/>
      <c r="G25" s="10">
        <f t="shared" si="0"/>
        <v>1.2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>
        <f t="shared" si="1"/>
        <v>0</v>
      </c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>
        <f t="shared" si="2"/>
        <v>0</v>
      </c>
      <c r="BK25" s="6"/>
      <c r="BL25" s="6"/>
      <c r="BM25" s="7"/>
      <c r="BN25" s="7"/>
      <c r="BO25" s="7"/>
      <c r="BP25" s="7"/>
      <c r="BQ25" s="7">
        <f t="shared" si="3"/>
        <v>0</v>
      </c>
      <c r="BR25" s="6">
        <f t="shared" si="4"/>
        <v>0</v>
      </c>
      <c r="BS25" s="10">
        <f t="shared" si="5"/>
        <v>1.2</v>
      </c>
      <c r="BT25" s="6"/>
      <c r="BU25" s="106"/>
      <c r="BV25" s="106"/>
    </row>
    <row r="26" spans="1:74" ht="15.95" customHeight="1" x14ac:dyDescent="0.25">
      <c r="A26" s="4" t="s">
        <v>493</v>
      </c>
      <c r="B26" s="4" t="s">
        <v>494</v>
      </c>
      <c r="C26" s="6">
        <v>1.4</v>
      </c>
      <c r="D26" s="4" t="s">
        <v>129</v>
      </c>
      <c r="E26" s="6"/>
      <c r="F26" s="6"/>
      <c r="G26" s="10">
        <f t="shared" si="0"/>
        <v>1.4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>
        <f t="shared" si="1"/>
        <v>0</v>
      </c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>
        <f t="shared" si="2"/>
        <v>0</v>
      </c>
      <c r="BK26" s="6"/>
      <c r="BL26" s="6"/>
      <c r="BM26" s="7"/>
      <c r="BN26" s="7"/>
      <c r="BO26" s="7"/>
      <c r="BP26" s="7"/>
      <c r="BQ26" s="7">
        <f t="shared" si="3"/>
        <v>0</v>
      </c>
      <c r="BR26" s="6">
        <f t="shared" si="4"/>
        <v>0</v>
      </c>
      <c r="BS26" s="10">
        <f t="shared" si="5"/>
        <v>1.4</v>
      </c>
      <c r="BT26" s="6"/>
      <c r="BU26" s="105"/>
      <c r="BV26" s="105"/>
    </row>
    <row r="27" spans="1:74" ht="15.95" customHeight="1" x14ac:dyDescent="0.25">
      <c r="A27" s="4" t="s">
        <v>495</v>
      </c>
      <c r="B27" s="4" t="s">
        <v>496</v>
      </c>
      <c r="C27" s="6"/>
      <c r="D27" s="6"/>
      <c r="E27" s="6"/>
      <c r="F27" s="6"/>
      <c r="G27" s="10">
        <f t="shared" si="0"/>
        <v>0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>
        <f t="shared" si="1"/>
        <v>0</v>
      </c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>
        <f t="shared" si="2"/>
        <v>0</v>
      </c>
      <c r="BK27" s="6"/>
      <c r="BL27" s="6"/>
      <c r="BM27" s="7"/>
      <c r="BN27" s="7"/>
      <c r="BO27" s="7"/>
      <c r="BP27" s="7"/>
      <c r="BQ27" s="7">
        <f t="shared" si="3"/>
        <v>0</v>
      </c>
      <c r="BR27" s="6">
        <f t="shared" si="4"/>
        <v>0</v>
      </c>
      <c r="BS27" s="10">
        <f t="shared" si="5"/>
        <v>0</v>
      </c>
      <c r="BT27" s="6"/>
      <c r="BU27" s="105"/>
      <c r="BV27" s="105"/>
    </row>
    <row r="28" spans="1:74" ht="14.1" customHeight="1" x14ac:dyDescent="0.25">
      <c r="A28" s="92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2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23"/>
      <c r="BK28" s="94"/>
      <c r="BL28" s="94"/>
      <c r="BM28" s="94"/>
      <c r="BN28" s="94"/>
      <c r="BO28" s="94"/>
      <c r="BP28" s="94"/>
      <c r="BQ28" s="22"/>
      <c r="BR28" s="23"/>
      <c r="BS28" s="24"/>
      <c r="BT28" s="93"/>
      <c r="BU28" s="93"/>
      <c r="BV28" s="107"/>
    </row>
    <row r="29" spans="1:74" ht="14.1" customHeight="1" x14ac:dyDescent="0.25">
      <c r="A29" s="97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31"/>
      <c r="BK29" s="98"/>
      <c r="BL29" s="98"/>
      <c r="BM29" s="98"/>
      <c r="BN29" s="98"/>
      <c r="BO29" s="98"/>
      <c r="BP29" s="98"/>
      <c r="BQ29" s="30"/>
      <c r="BR29" s="31"/>
      <c r="BS29" s="32"/>
      <c r="BT29" s="98"/>
      <c r="BU29" s="98"/>
      <c r="BV29" s="99"/>
    </row>
    <row r="30" spans="1:74" ht="14.1" customHeight="1" x14ac:dyDescent="0.25">
      <c r="A30" s="97"/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31"/>
      <c r="BK30" s="98"/>
      <c r="BL30" s="98"/>
      <c r="BM30" s="98"/>
      <c r="BN30" s="98"/>
      <c r="BO30" s="98"/>
      <c r="BP30" s="98"/>
      <c r="BQ30" s="30"/>
      <c r="BR30" s="31"/>
      <c r="BS30" s="32"/>
      <c r="BT30" s="98"/>
      <c r="BU30" s="98"/>
      <c r="BV30" s="99"/>
    </row>
    <row r="31" spans="1:74" ht="14.1" customHeight="1" x14ac:dyDescent="0.25">
      <c r="A31" s="100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39"/>
      <c r="BK31" s="101"/>
      <c r="BL31" s="101"/>
      <c r="BM31" s="101"/>
      <c r="BN31" s="101"/>
      <c r="BO31" s="101"/>
      <c r="BP31" s="101"/>
      <c r="BQ31" s="38"/>
      <c r="BR31" s="39"/>
      <c r="BS31" s="40"/>
      <c r="BT31" s="101"/>
      <c r="BU31" s="101"/>
      <c r="BV31" s="103"/>
    </row>
  </sheetData>
  <mergeCells count="53">
    <mergeCell ref="AK4:AL4"/>
    <mergeCell ref="AI4:AJ4"/>
    <mergeCell ref="AG4:AH4"/>
    <mergeCell ref="Z4:AA4"/>
    <mergeCell ref="X4:Y4"/>
    <mergeCell ref="A1:A4"/>
    <mergeCell ref="B1:B4"/>
    <mergeCell ref="H4:H5"/>
    <mergeCell ref="F3:F4"/>
    <mergeCell ref="C2:G2"/>
    <mergeCell ref="H3:I3"/>
    <mergeCell ref="I4:I5"/>
    <mergeCell ref="J4:K4"/>
    <mergeCell ref="V3:AE3"/>
    <mergeCell ref="G3:G4"/>
    <mergeCell ref="E3:E4"/>
    <mergeCell ref="C3:C4"/>
    <mergeCell ref="L4:L5"/>
    <mergeCell ref="M4:M5"/>
    <mergeCell ref="AD4:AE4"/>
    <mergeCell ref="Q3:R3"/>
    <mergeCell ref="C1:BT1"/>
    <mergeCell ref="AW4:AZ4"/>
    <mergeCell ref="N3:P3"/>
    <mergeCell ref="AU4:AV4"/>
    <mergeCell ref="L3:M3"/>
    <mergeCell ref="AS4:AT4"/>
    <mergeCell ref="AG2:BJ2"/>
    <mergeCell ref="BE3:BI3"/>
    <mergeCell ref="J3:K3"/>
    <mergeCell ref="AQ3:BD3"/>
    <mergeCell ref="AF3:AF4"/>
    <mergeCell ref="H2:AF2"/>
    <mergeCell ref="AB4:AC4"/>
    <mergeCell ref="D3:D4"/>
    <mergeCell ref="AM4:AN4"/>
    <mergeCell ref="V4:W4"/>
    <mergeCell ref="BK2:BR2"/>
    <mergeCell ref="BA4:BB4"/>
    <mergeCell ref="BM3:BQ3"/>
    <mergeCell ref="S3:U3"/>
    <mergeCell ref="AQ4:AR4"/>
    <mergeCell ref="BK3:BL3"/>
    <mergeCell ref="AG3:AP3"/>
    <mergeCell ref="BE4:BF4"/>
    <mergeCell ref="BR3:BR4"/>
    <mergeCell ref="BL4:BL5"/>
    <mergeCell ref="BK4:BK5"/>
    <mergeCell ref="BJ3:BJ4"/>
    <mergeCell ref="BM4:BQ4"/>
    <mergeCell ref="BH4:BI4"/>
    <mergeCell ref="BC4:BD4"/>
    <mergeCell ref="AO4:AP4"/>
  </mergeCells>
  <phoneticPr fontId="14" type="noConversion"/>
  <pageMargins left="1" right="1" top="1" bottom="1" header="0.25" footer="0.25"/>
  <pageSetup orientation="portrait"/>
  <headerFooter>
    <oddFooter>&amp;C&amp;"Helvetica,Regular"&amp;12&amp;K000000&amp;P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25"/>
  <sheetViews>
    <sheetView showGridLines="0" workbookViewId="0">
      <selection activeCell="B16" sqref="B16"/>
    </sheetView>
  </sheetViews>
  <sheetFormatPr defaultColWidth="10" defaultRowHeight="12.95" customHeight="1" x14ac:dyDescent="0.25"/>
  <cols>
    <col min="1" max="1" width="14.140625" style="108" customWidth="1"/>
    <col min="2" max="255" width="10" style="108" customWidth="1"/>
  </cols>
  <sheetData>
    <row r="1" spans="1:255" ht="30.95" customHeight="1" x14ac:dyDescent="0.15">
      <c r="A1" s="128" t="s">
        <v>0</v>
      </c>
      <c r="B1" s="128" t="s">
        <v>1</v>
      </c>
      <c r="C1" s="130" t="s">
        <v>2</v>
      </c>
      <c r="D1" s="124"/>
      <c r="E1" s="124"/>
      <c r="F1" s="124"/>
      <c r="G1" s="124"/>
      <c r="H1" s="124"/>
      <c r="I1" s="124"/>
      <c r="J1" s="120"/>
      <c r="K1" s="121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1"/>
      <c r="AD1" s="121"/>
      <c r="AE1" s="121"/>
      <c r="AF1" s="121"/>
      <c r="AG1" s="120"/>
      <c r="AH1" s="120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09"/>
      <c r="BV1" s="110"/>
      <c r="BW1" s="110"/>
      <c r="BX1" s="110"/>
      <c r="BY1" s="110"/>
      <c r="BZ1" s="110"/>
      <c r="CA1" s="110"/>
      <c r="CB1" s="110"/>
      <c r="CC1" s="110"/>
      <c r="CD1" s="110"/>
      <c r="CE1" s="110"/>
      <c r="CF1" s="110"/>
      <c r="CG1" s="110"/>
      <c r="CH1" s="110"/>
      <c r="CI1" s="110"/>
      <c r="CJ1" s="110"/>
      <c r="CK1" s="110"/>
      <c r="CL1" s="110"/>
      <c r="CM1" s="110"/>
      <c r="CN1" s="110"/>
      <c r="CO1" s="110"/>
      <c r="CP1" s="110"/>
      <c r="CQ1" s="110"/>
      <c r="CR1" s="110"/>
      <c r="CS1" s="110"/>
      <c r="CT1" s="110"/>
      <c r="CU1" s="110"/>
      <c r="CV1" s="110"/>
      <c r="CW1" s="110"/>
      <c r="CX1" s="110"/>
      <c r="CY1" s="110"/>
      <c r="CZ1" s="110"/>
      <c r="DA1" s="110"/>
      <c r="DB1" s="110"/>
      <c r="DC1" s="110"/>
      <c r="DD1" s="110"/>
      <c r="DE1" s="110"/>
      <c r="DF1" s="110"/>
      <c r="DG1" s="110"/>
      <c r="DH1" s="110"/>
      <c r="DI1" s="110"/>
      <c r="DJ1" s="110"/>
      <c r="DK1" s="110"/>
      <c r="DL1" s="110"/>
      <c r="DM1" s="110"/>
      <c r="DN1" s="110"/>
      <c r="DO1" s="110"/>
      <c r="DP1" s="110"/>
      <c r="DQ1" s="110"/>
      <c r="DR1" s="110"/>
      <c r="DS1" s="110"/>
      <c r="DT1" s="110"/>
      <c r="DU1" s="110"/>
      <c r="DV1" s="110"/>
      <c r="DW1" s="110"/>
      <c r="DX1" s="110"/>
      <c r="DY1" s="110"/>
      <c r="DZ1" s="110"/>
      <c r="EA1" s="110"/>
      <c r="EB1" s="110"/>
      <c r="EC1" s="110"/>
      <c r="ED1" s="110"/>
      <c r="EE1" s="110"/>
      <c r="EF1" s="110"/>
      <c r="EG1" s="110"/>
      <c r="EH1" s="110"/>
      <c r="EI1" s="110"/>
      <c r="EJ1" s="110"/>
      <c r="EK1" s="110"/>
      <c r="EL1" s="110"/>
      <c r="EM1" s="110"/>
      <c r="EN1" s="110"/>
      <c r="EO1" s="110"/>
      <c r="EP1" s="110"/>
      <c r="EQ1" s="110"/>
      <c r="ER1" s="110"/>
      <c r="ES1" s="110"/>
      <c r="ET1" s="110"/>
      <c r="EU1" s="110"/>
      <c r="EV1" s="110"/>
      <c r="EW1" s="110"/>
      <c r="EX1" s="110"/>
      <c r="EY1" s="110"/>
      <c r="EZ1" s="110"/>
      <c r="FA1" s="110"/>
      <c r="FB1" s="110"/>
      <c r="FC1" s="110"/>
      <c r="FD1" s="110"/>
      <c r="FE1" s="110"/>
      <c r="FF1" s="110"/>
      <c r="FG1" s="110"/>
      <c r="FH1" s="110"/>
      <c r="FI1" s="110"/>
      <c r="FJ1" s="110"/>
      <c r="FK1" s="110"/>
      <c r="FL1" s="110"/>
      <c r="FM1" s="110"/>
      <c r="FN1" s="110"/>
      <c r="FO1" s="110"/>
      <c r="FP1" s="110"/>
      <c r="FQ1" s="110"/>
      <c r="FR1" s="110"/>
      <c r="FS1" s="110"/>
      <c r="FT1" s="110"/>
      <c r="FU1" s="110"/>
      <c r="FV1" s="110"/>
      <c r="FW1" s="110"/>
      <c r="FX1" s="110"/>
      <c r="FY1" s="110"/>
      <c r="FZ1" s="110"/>
      <c r="GA1" s="110"/>
      <c r="GB1" s="110"/>
      <c r="GC1" s="110"/>
      <c r="GD1" s="110"/>
      <c r="GE1" s="110"/>
      <c r="GF1" s="110"/>
      <c r="GG1" s="110"/>
      <c r="GH1" s="110"/>
      <c r="GI1" s="110"/>
      <c r="GJ1" s="110"/>
      <c r="GK1" s="110"/>
      <c r="GL1" s="110"/>
      <c r="GM1" s="110"/>
      <c r="GN1" s="110"/>
      <c r="GO1" s="110"/>
      <c r="GP1" s="110"/>
      <c r="GQ1" s="110"/>
      <c r="GR1" s="110"/>
      <c r="GS1" s="110"/>
      <c r="GT1" s="110"/>
      <c r="GU1" s="110"/>
      <c r="GV1" s="110"/>
      <c r="GW1" s="110"/>
      <c r="GX1" s="110"/>
      <c r="GY1" s="110"/>
      <c r="GZ1" s="110"/>
      <c r="HA1" s="110"/>
      <c r="HB1" s="110"/>
      <c r="HC1" s="110"/>
      <c r="HD1" s="110"/>
      <c r="HE1" s="110"/>
      <c r="HF1" s="110"/>
      <c r="HG1" s="110"/>
      <c r="HH1" s="110"/>
      <c r="HI1" s="110"/>
      <c r="HJ1" s="110"/>
      <c r="HK1" s="110"/>
      <c r="HL1" s="110"/>
      <c r="HM1" s="110"/>
      <c r="HN1" s="110"/>
      <c r="HO1" s="110"/>
      <c r="HP1" s="110"/>
      <c r="HQ1" s="110"/>
      <c r="HR1" s="110"/>
      <c r="HS1" s="110"/>
      <c r="HT1" s="110"/>
      <c r="HU1" s="110"/>
      <c r="HV1" s="110"/>
      <c r="HW1" s="110"/>
      <c r="HX1" s="110"/>
      <c r="HY1" s="110"/>
      <c r="HZ1" s="110"/>
      <c r="IA1" s="110"/>
      <c r="IB1" s="110"/>
      <c r="IC1" s="110"/>
      <c r="ID1" s="110"/>
      <c r="IE1" s="110"/>
      <c r="IF1" s="110"/>
      <c r="IG1" s="110"/>
      <c r="IH1" s="110"/>
      <c r="II1" s="110"/>
      <c r="IJ1" s="110"/>
      <c r="IK1" s="110"/>
      <c r="IL1" s="110"/>
      <c r="IM1" s="110"/>
      <c r="IN1" s="110"/>
      <c r="IO1" s="110"/>
      <c r="IP1" s="110"/>
      <c r="IQ1" s="110"/>
      <c r="IR1" s="110"/>
      <c r="IS1" s="110"/>
      <c r="IT1" s="110"/>
      <c r="IU1" s="111"/>
    </row>
    <row r="2" spans="1:255" ht="18.95" customHeight="1" x14ac:dyDescent="0.15">
      <c r="A2" s="129"/>
      <c r="B2" s="129"/>
      <c r="C2" s="118" t="s">
        <v>3</v>
      </c>
      <c r="D2" s="156"/>
      <c r="E2" s="156"/>
      <c r="F2" s="156"/>
      <c r="G2" s="156"/>
      <c r="H2" s="118" t="s">
        <v>4</v>
      </c>
      <c r="I2" s="120"/>
      <c r="J2" s="120"/>
      <c r="K2" s="121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18" t="s">
        <v>5</v>
      </c>
      <c r="AH2" s="120"/>
      <c r="AI2" s="156"/>
      <c r="AJ2" s="156"/>
      <c r="AK2" s="156"/>
      <c r="AL2" s="156"/>
      <c r="AM2" s="156"/>
      <c r="AN2" s="120"/>
      <c r="AO2" s="120"/>
      <c r="AP2" s="120"/>
      <c r="AQ2" s="121"/>
      <c r="AR2" s="156"/>
      <c r="AS2" s="156"/>
      <c r="AT2" s="156"/>
      <c r="AU2" s="156"/>
      <c r="AV2" s="156"/>
      <c r="AW2" s="156"/>
      <c r="AX2" s="156"/>
      <c r="AY2" s="156"/>
      <c r="AZ2" s="156"/>
      <c r="BA2" s="156"/>
      <c r="BB2" s="156"/>
      <c r="BC2" s="156"/>
      <c r="BD2" s="156"/>
      <c r="BE2" s="156"/>
      <c r="BF2" s="156"/>
      <c r="BG2" s="156"/>
      <c r="BH2" s="156"/>
      <c r="BI2" s="156"/>
      <c r="BJ2" s="156"/>
      <c r="BK2" s="118" t="s">
        <v>6</v>
      </c>
      <c r="BL2" s="156"/>
      <c r="BM2" s="156"/>
      <c r="BN2" s="120"/>
      <c r="BO2" s="156"/>
      <c r="BP2" s="156"/>
      <c r="BQ2" s="156"/>
      <c r="BR2" s="156"/>
      <c r="BS2" s="3" t="s">
        <v>7</v>
      </c>
      <c r="BT2" s="3" t="s">
        <v>8</v>
      </c>
      <c r="BU2" s="112"/>
      <c r="BV2" s="95"/>
      <c r="BW2" s="95"/>
      <c r="BX2" s="95"/>
      <c r="BY2" s="95"/>
      <c r="BZ2" s="95"/>
      <c r="CA2" s="95"/>
      <c r="CB2" s="95"/>
      <c r="CC2" s="95"/>
      <c r="CD2" s="95"/>
      <c r="CE2" s="95"/>
      <c r="CF2" s="95"/>
      <c r="CG2" s="95"/>
      <c r="CH2" s="95"/>
      <c r="CI2" s="95"/>
      <c r="CJ2" s="95"/>
      <c r="CK2" s="95"/>
      <c r="CL2" s="95"/>
      <c r="CM2" s="95"/>
      <c r="CN2" s="95"/>
      <c r="CO2" s="95"/>
      <c r="CP2" s="95"/>
      <c r="CQ2" s="95"/>
      <c r="CR2" s="95"/>
      <c r="CS2" s="95"/>
      <c r="CT2" s="95"/>
      <c r="CU2" s="95"/>
      <c r="CV2" s="95"/>
      <c r="CW2" s="95"/>
      <c r="CX2" s="95"/>
      <c r="CY2" s="95"/>
      <c r="CZ2" s="95"/>
      <c r="DA2" s="95"/>
      <c r="DB2" s="95"/>
      <c r="DC2" s="95"/>
      <c r="DD2" s="95"/>
      <c r="DE2" s="95"/>
      <c r="DF2" s="95"/>
      <c r="DG2" s="95"/>
      <c r="DH2" s="95"/>
      <c r="DI2" s="95"/>
      <c r="DJ2" s="95"/>
      <c r="DK2" s="95"/>
      <c r="DL2" s="95"/>
      <c r="DM2" s="95"/>
      <c r="DN2" s="95"/>
      <c r="DO2" s="95"/>
      <c r="DP2" s="95"/>
      <c r="DQ2" s="95"/>
      <c r="DR2" s="95"/>
      <c r="DS2" s="95"/>
      <c r="DT2" s="95"/>
      <c r="DU2" s="95"/>
      <c r="DV2" s="95"/>
      <c r="DW2" s="95"/>
      <c r="DX2" s="95"/>
      <c r="DY2" s="95"/>
      <c r="DZ2" s="95"/>
      <c r="EA2" s="95"/>
      <c r="EB2" s="95"/>
      <c r="EC2" s="95"/>
      <c r="ED2" s="95"/>
      <c r="EE2" s="95"/>
      <c r="EF2" s="95"/>
      <c r="EG2" s="95"/>
      <c r="EH2" s="95"/>
      <c r="EI2" s="95"/>
      <c r="EJ2" s="95"/>
      <c r="EK2" s="95"/>
      <c r="EL2" s="95"/>
      <c r="EM2" s="95"/>
      <c r="EN2" s="95"/>
      <c r="EO2" s="95"/>
      <c r="EP2" s="95"/>
      <c r="EQ2" s="95"/>
      <c r="ER2" s="95"/>
      <c r="ES2" s="95"/>
      <c r="ET2" s="95"/>
      <c r="EU2" s="95"/>
      <c r="EV2" s="95"/>
      <c r="EW2" s="95"/>
      <c r="EX2" s="95"/>
      <c r="EY2" s="95"/>
      <c r="EZ2" s="95"/>
      <c r="FA2" s="95"/>
      <c r="FB2" s="95"/>
      <c r="FC2" s="95"/>
      <c r="FD2" s="95"/>
      <c r="FE2" s="95"/>
      <c r="FF2" s="95"/>
      <c r="FG2" s="95"/>
      <c r="FH2" s="95"/>
      <c r="FI2" s="95"/>
      <c r="FJ2" s="95"/>
      <c r="FK2" s="95"/>
      <c r="FL2" s="95"/>
      <c r="FM2" s="95"/>
      <c r="FN2" s="95"/>
      <c r="FO2" s="95"/>
      <c r="FP2" s="95"/>
      <c r="FQ2" s="95"/>
      <c r="FR2" s="95"/>
      <c r="FS2" s="95"/>
      <c r="FT2" s="95"/>
      <c r="FU2" s="95"/>
      <c r="FV2" s="95"/>
      <c r="FW2" s="95"/>
      <c r="FX2" s="95"/>
      <c r="FY2" s="95"/>
      <c r="FZ2" s="95"/>
      <c r="GA2" s="95"/>
      <c r="GB2" s="95"/>
      <c r="GC2" s="95"/>
      <c r="GD2" s="95"/>
      <c r="GE2" s="95"/>
      <c r="GF2" s="95"/>
      <c r="GG2" s="95"/>
      <c r="GH2" s="95"/>
      <c r="GI2" s="95"/>
      <c r="GJ2" s="95"/>
      <c r="GK2" s="95"/>
      <c r="GL2" s="95"/>
      <c r="GM2" s="95"/>
      <c r="GN2" s="95"/>
      <c r="GO2" s="95"/>
      <c r="GP2" s="95"/>
      <c r="GQ2" s="95"/>
      <c r="GR2" s="95"/>
      <c r="GS2" s="95"/>
      <c r="GT2" s="95"/>
      <c r="GU2" s="95"/>
      <c r="GV2" s="95"/>
      <c r="GW2" s="95"/>
      <c r="GX2" s="95"/>
      <c r="GY2" s="95"/>
      <c r="GZ2" s="95"/>
      <c r="HA2" s="95"/>
      <c r="HB2" s="95"/>
      <c r="HC2" s="95"/>
      <c r="HD2" s="95"/>
      <c r="HE2" s="95"/>
      <c r="HF2" s="95"/>
      <c r="HG2" s="95"/>
      <c r="HH2" s="95"/>
      <c r="HI2" s="95"/>
      <c r="HJ2" s="95"/>
      <c r="HK2" s="95"/>
      <c r="HL2" s="95"/>
      <c r="HM2" s="95"/>
      <c r="HN2" s="95"/>
      <c r="HO2" s="95"/>
      <c r="HP2" s="95"/>
      <c r="HQ2" s="95"/>
      <c r="HR2" s="95"/>
      <c r="HS2" s="95"/>
      <c r="HT2" s="95"/>
      <c r="HU2" s="95"/>
      <c r="HV2" s="95"/>
      <c r="HW2" s="95"/>
      <c r="HX2" s="95"/>
      <c r="HY2" s="95"/>
      <c r="HZ2" s="95"/>
      <c r="IA2" s="95"/>
      <c r="IB2" s="95"/>
      <c r="IC2" s="95"/>
      <c r="ID2" s="95"/>
      <c r="IE2" s="95"/>
      <c r="IF2" s="95"/>
      <c r="IG2" s="95"/>
      <c r="IH2" s="95"/>
      <c r="II2" s="95"/>
      <c r="IJ2" s="95"/>
      <c r="IK2" s="95"/>
      <c r="IL2" s="95"/>
      <c r="IM2" s="95"/>
      <c r="IN2" s="95"/>
      <c r="IO2" s="95"/>
      <c r="IP2" s="95"/>
      <c r="IQ2" s="95"/>
      <c r="IR2" s="95"/>
      <c r="IS2" s="95"/>
      <c r="IT2" s="95"/>
      <c r="IU2" s="96"/>
    </row>
    <row r="3" spans="1:255" ht="15.75" customHeight="1" x14ac:dyDescent="0.15">
      <c r="A3" s="129"/>
      <c r="B3" s="129"/>
      <c r="C3" s="118" t="s">
        <v>9</v>
      </c>
      <c r="D3" s="118" t="s">
        <v>10</v>
      </c>
      <c r="E3" s="118" t="s">
        <v>11</v>
      </c>
      <c r="F3" s="118" t="s">
        <v>10</v>
      </c>
      <c r="G3" s="118" t="s">
        <v>12</v>
      </c>
      <c r="H3" s="118" t="s">
        <v>13</v>
      </c>
      <c r="I3" s="156"/>
      <c r="J3" s="118" t="s">
        <v>14</v>
      </c>
      <c r="K3" s="156"/>
      <c r="L3" s="118" t="s">
        <v>15</v>
      </c>
      <c r="M3" s="120"/>
      <c r="N3" s="118" t="s">
        <v>16</v>
      </c>
      <c r="O3" s="120"/>
      <c r="P3" s="120"/>
      <c r="Q3" s="122" t="s">
        <v>17</v>
      </c>
      <c r="R3" s="121"/>
      <c r="S3" s="122" t="s">
        <v>497</v>
      </c>
      <c r="T3" s="121"/>
      <c r="U3" s="121"/>
      <c r="V3" s="122" t="s">
        <v>498</v>
      </c>
      <c r="W3" s="121"/>
      <c r="X3" s="121"/>
      <c r="Y3" s="121"/>
      <c r="Z3" s="121"/>
      <c r="AA3" s="121"/>
      <c r="AB3" s="121"/>
      <c r="AC3" s="121"/>
      <c r="AD3" s="121"/>
      <c r="AE3" s="121"/>
      <c r="AF3" s="118" t="s">
        <v>20</v>
      </c>
      <c r="AG3" s="118" t="s">
        <v>21</v>
      </c>
      <c r="AH3" s="121"/>
      <c r="AI3" s="121"/>
      <c r="AJ3" s="121"/>
      <c r="AK3" s="121"/>
      <c r="AL3" s="121"/>
      <c r="AM3" s="121"/>
      <c r="AN3" s="121"/>
      <c r="AO3" s="121"/>
      <c r="AP3" s="121"/>
      <c r="AQ3" s="118" t="s">
        <v>135</v>
      </c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18" t="s">
        <v>23</v>
      </c>
      <c r="BF3" s="121"/>
      <c r="BG3" s="121"/>
      <c r="BH3" s="121"/>
      <c r="BI3" s="121"/>
      <c r="BJ3" s="118" t="s">
        <v>24</v>
      </c>
      <c r="BK3" s="118" t="s">
        <v>25</v>
      </c>
      <c r="BL3" s="156"/>
      <c r="BM3" s="118" t="s">
        <v>26</v>
      </c>
      <c r="BN3" s="120"/>
      <c r="BO3" s="156"/>
      <c r="BP3" s="156"/>
      <c r="BQ3" s="156"/>
      <c r="BR3" s="118" t="s">
        <v>27</v>
      </c>
      <c r="BS3" s="7"/>
      <c r="BT3" s="7"/>
      <c r="BU3" s="112"/>
      <c r="BV3" s="95"/>
      <c r="BW3" s="95"/>
      <c r="BX3" s="95"/>
      <c r="BY3" s="95"/>
      <c r="BZ3" s="95"/>
      <c r="CA3" s="95"/>
      <c r="CB3" s="95"/>
      <c r="CC3" s="95"/>
      <c r="CD3" s="95"/>
      <c r="CE3" s="95"/>
      <c r="CF3" s="95"/>
      <c r="CG3" s="95"/>
      <c r="CH3" s="95"/>
      <c r="CI3" s="95"/>
      <c r="CJ3" s="95"/>
      <c r="CK3" s="95"/>
      <c r="CL3" s="95"/>
      <c r="CM3" s="95"/>
      <c r="CN3" s="95"/>
      <c r="CO3" s="95"/>
      <c r="CP3" s="95"/>
      <c r="CQ3" s="95"/>
      <c r="CR3" s="95"/>
      <c r="CS3" s="95"/>
      <c r="CT3" s="95"/>
      <c r="CU3" s="95"/>
      <c r="CV3" s="95"/>
      <c r="CW3" s="95"/>
      <c r="CX3" s="95"/>
      <c r="CY3" s="95"/>
      <c r="CZ3" s="95"/>
      <c r="DA3" s="95"/>
      <c r="DB3" s="95"/>
      <c r="DC3" s="95"/>
      <c r="DD3" s="95"/>
      <c r="DE3" s="95"/>
      <c r="DF3" s="95"/>
      <c r="DG3" s="95"/>
      <c r="DH3" s="95"/>
      <c r="DI3" s="95"/>
      <c r="DJ3" s="95"/>
      <c r="DK3" s="95"/>
      <c r="DL3" s="95"/>
      <c r="DM3" s="95"/>
      <c r="DN3" s="95"/>
      <c r="DO3" s="95"/>
      <c r="DP3" s="95"/>
      <c r="DQ3" s="95"/>
      <c r="DR3" s="95"/>
      <c r="DS3" s="95"/>
      <c r="DT3" s="95"/>
      <c r="DU3" s="95"/>
      <c r="DV3" s="95"/>
      <c r="DW3" s="95"/>
      <c r="DX3" s="95"/>
      <c r="DY3" s="95"/>
      <c r="DZ3" s="95"/>
      <c r="EA3" s="95"/>
      <c r="EB3" s="95"/>
      <c r="EC3" s="95"/>
      <c r="ED3" s="95"/>
      <c r="EE3" s="95"/>
      <c r="EF3" s="95"/>
      <c r="EG3" s="95"/>
      <c r="EH3" s="95"/>
      <c r="EI3" s="95"/>
      <c r="EJ3" s="95"/>
      <c r="EK3" s="95"/>
      <c r="EL3" s="95"/>
      <c r="EM3" s="95"/>
      <c r="EN3" s="95"/>
      <c r="EO3" s="95"/>
      <c r="EP3" s="95"/>
      <c r="EQ3" s="95"/>
      <c r="ER3" s="95"/>
      <c r="ES3" s="95"/>
      <c r="ET3" s="95"/>
      <c r="EU3" s="95"/>
      <c r="EV3" s="95"/>
      <c r="EW3" s="95"/>
      <c r="EX3" s="95"/>
      <c r="EY3" s="95"/>
      <c r="EZ3" s="95"/>
      <c r="FA3" s="95"/>
      <c r="FB3" s="95"/>
      <c r="FC3" s="95"/>
      <c r="FD3" s="95"/>
      <c r="FE3" s="95"/>
      <c r="FF3" s="95"/>
      <c r="FG3" s="95"/>
      <c r="FH3" s="95"/>
      <c r="FI3" s="95"/>
      <c r="FJ3" s="95"/>
      <c r="FK3" s="95"/>
      <c r="FL3" s="95"/>
      <c r="FM3" s="95"/>
      <c r="FN3" s="95"/>
      <c r="FO3" s="95"/>
      <c r="FP3" s="95"/>
      <c r="FQ3" s="95"/>
      <c r="FR3" s="95"/>
      <c r="FS3" s="95"/>
      <c r="FT3" s="95"/>
      <c r="FU3" s="95"/>
      <c r="FV3" s="95"/>
      <c r="FW3" s="95"/>
      <c r="FX3" s="95"/>
      <c r="FY3" s="95"/>
      <c r="FZ3" s="95"/>
      <c r="GA3" s="95"/>
      <c r="GB3" s="95"/>
      <c r="GC3" s="95"/>
      <c r="GD3" s="95"/>
      <c r="GE3" s="95"/>
      <c r="GF3" s="95"/>
      <c r="GG3" s="95"/>
      <c r="GH3" s="95"/>
      <c r="GI3" s="95"/>
      <c r="GJ3" s="95"/>
      <c r="GK3" s="95"/>
      <c r="GL3" s="95"/>
      <c r="GM3" s="95"/>
      <c r="GN3" s="95"/>
      <c r="GO3" s="95"/>
      <c r="GP3" s="95"/>
      <c r="GQ3" s="95"/>
      <c r="GR3" s="95"/>
      <c r="GS3" s="95"/>
      <c r="GT3" s="95"/>
      <c r="GU3" s="95"/>
      <c r="GV3" s="95"/>
      <c r="GW3" s="95"/>
      <c r="GX3" s="95"/>
      <c r="GY3" s="95"/>
      <c r="GZ3" s="95"/>
      <c r="HA3" s="95"/>
      <c r="HB3" s="95"/>
      <c r="HC3" s="95"/>
      <c r="HD3" s="95"/>
      <c r="HE3" s="95"/>
      <c r="HF3" s="95"/>
      <c r="HG3" s="95"/>
      <c r="HH3" s="95"/>
      <c r="HI3" s="95"/>
      <c r="HJ3" s="95"/>
      <c r="HK3" s="95"/>
      <c r="HL3" s="95"/>
      <c r="HM3" s="95"/>
      <c r="HN3" s="95"/>
      <c r="HO3" s="95"/>
      <c r="HP3" s="95"/>
      <c r="HQ3" s="95"/>
      <c r="HR3" s="95"/>
      <c r="HS3" s="95"/>
      <c r="HT3" s="95"/>
      <c r="HU3" s="95"/>
      <c r="HV3" s="95"/>
      <c r="HW3" s="95"/>
      <c r="HX3" s="95"/>
      <c r="HY3" s="95"/>
      <c r="HZ3" s="95"/>
      <c r="IA3" s="95"/>
      <c r="IB3" s="95"/>
      <c r="IC3" s="95"/>
      <c r="ID3" s="95"/>
      <c r="IE3" s="95"/>
      <c r="IF3" s="95"/>
      <c r="IG3" s="95"/>
      <c r="IH3" s="95"/>
      <c r="II3" s="95"/>
      <c r="IJ3" s="95"/>
      <c r="IK3" s="95"/>
      <c r="IL3" s="95"/>
      <c r="IM3" s="95"/>
      <c r="IN3" s="95"/>
      <c r="IO3" s="95"/>
      <c r="IP3" s="95"/>
      <c r="IQ3" s="95"/>
      <c r="IR3" s="95"/>
      <c r="IS3" s="95"/>
      <c r="IT3" s="95"/>
      <c r="IU3" s="96"/>
    </row>
    <row r="4" spans="1:255" ht="51" customHeight="1" x14ac:dyDescent="0.25">
      <c r="A4" s="129"/>
      <c r="B4" s="129"/>
      <c r="C4" s="156"/>
      <c r="D4" s="156"/>
      <c r="E4" s="156"/>
      <c r="F4" s="156"/>
      <c r="G4" s="156"/>
      <c r="H4" s="118" t="s">
        <v>28</v>
      </c>
      <c r="I4" s="118" t="s">
        <v>29</v>
      </c>
      <c r="J4" s="118" t="s">
        <v>499</v>
      </c>
      <c r="K4" s="121"/>
      <c r="L4" s="131" t="s">
        <v>31</v>
      </c>
      <c r="M4" s="118" t="s">
        <v>500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118" t="s">
        <v>501</v>
      </c>
      <c r="W4" s="121"/>
      <c r="X4" s="118" t="s">
        <v>354</v>
      </c>
      <c r="Y4" s="121"/>
      <c r="Z4" s="118" t="s">
        <v>502</v>
      </c>
      <c r="AA4" s="121"/>
      <c r="AB4" s="118" t="s">
        <v>41</v>
      </c>
      <c r="AC4" s="121"/>
      <c r="AD4" s="118" t="s">
        <v>42</v>
      </c>
      <c r="AE4" s="121"/>
      <c r="AF4" s="120"/>
      <c r="AG4" s="118" t="s">
        <v>503</v>
      </c>
      <c r="AH4" s="121"/>
      <c r="AI4" s="118" t="s">
        <v>504</v>
      </c>
      <c r="AJ4" s="121"/>
      <c r="AK4" s="118" t="s">
        <v>505</v>
      </c>
      <c r="AL4" s="121"/>
      <c r="AM4" s="118" t="s">
        <v>506</v>
      </c>
      <c r="AN4" s="121"/>
      <c r="AO4" s="118" t="s">
        <v>47</v>
      </c>
      <c r="AP4" s="121"/>
      <c r="AQ4" s="118" t="s">
        <v>507</v>
      </c>
      <c r="AR4" s="121"/>
      <c r="AS4" s="118" t="s">
        <v>508</v>
      </c>
      <c r="AT4" s="121"/>
      <c r="AU4" s="118" t="s">
        <v>50</v>
      </c>
      <c r="AV4" s="121"/>
      <c r="AW4" s="118" t="s">
        <v>509</v>
      </c>
      <c r="AX4" s="121"/>
      <c r="AY4" s="121"/>
      <c r="AZ4" s="121"/>
      <c r="BA4" s="118" t="s">
        <v>510</v>
      </c>
      <c r="BB4" s="121"/>
      <c r="BC4" s="118" t="s">
        <v>53</v>
      </c>
      <c r="BD4" s="121"/>
      <c r="BE4" s="118" t="s">
        <v>511</v>
      </c>
      <c r="BF4" s="121"/>
      <c r="BG4" s="3" t="s">
        <v>55</v>
      </c>
      <c r="BH4" s="118" t="s">
        <v>512</v>
      </c>
      <c r="BI4" s="121"/>
      <c r="BJ4" s="120"/>
      <c r="BK4" s="118" t="s">
        <v>57</v>
      </c>
      <c r="BL4" s="118" t="s">
        <v>35</v>
      </c>
      <c r="BM4" s="118" t="s">
        <v>513</v>
      </c>
      <c r="BN4" s="121"/>
      <c r="BO4" s="121"/>
      <c r="BP4" s="121"/>
      <c r="BQ4" s="121"/>
      <c r="BR4" s="120"/>
      <c r="BS4" s="6"/>
      <c r="BT4" s="6"/>
      <c r="BU4" s="112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95"/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  <c r="HT4" s="95"/>
      <c r="HU4" s="95"/>
      <c r="HV4" s="95"/>
      <c r="HW4" s="95"/>
      <c r="HX4" s="95"/>
      <c r="HY4" s="95"/>
      <c r="HZ4" s="95"/>
      <c r="IA4" s="95"/>
      <c r="IB4" s="95"/>
      <c r="IC4" s="95"/>
      <c r="ID4" s="95"/>
      <c r="IE4" s="95"/>
      <c r="IF4" s="95"/>
      <c r="IG4" s="95"/>
      <c r="IH4" s="95"/>
      <c r="II4" s="95"/>
      <c r="IJ4" s="95"/>
      <c r="IK4" s="95"/>
      <c r="IL4" s="95"/>
      <c r="IM4" s="95"/>
      <c r="IN4" s="95"/>
      <c r="IO4" s="95"/>
      <c r="IP4" s="95"/>
      <c r="IQ4" s="95"/>
      <c r="IR4" s="95"/>
      <c r="IS4" s="95"/>
      <c r="IT4" s="95"/>
      <c r="IU4" s="96"/>
    </row>
    <row r="5" spans="1:255" ht="66.95" customHeight="1" x14ac:dyDescent="0.25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121"/>
      <c r="I5" s="121"/>
      <c r="J5" s="3" t="s">
        <v>63</v>
      </c>
      <c r="K5" s="3" t="s">
        <v>59</v>
      </c>
      <c r="L5" s="121"/>
      <c r="M5" s="121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7"/>
      <c r="BK5" s="121"/>
      <c r="BL5" s="121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6"/>
      <c r="BS5" s="6"/>
      <c r="BT5" s="6"/>
      <c r="BU5" s="112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5"/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5"/>
      <c r="FI5" s="95"/>
      <c r="FJ5" s="95"/>
      <c r="FK5" s="95"/>
      <c r="FL5" s="95"/>
      <c r="FM5" s="95"/>
      <c r="FN5" s="95"/>
      <c r="FO5" s="95"/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/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5"/>
      <c r="IA5" s="95"/>
      <c r="IB5" s="95"/>
      <c r="IC5" s="95"/>
      <c r="ID5" s="95"/>
      <c r="IE5" s="95"/>
      <c r="IF5" s="95"/>
      <c r="IG5" s="95"/>
      <c r="IH5" s="95"/>
      <c r="II5" s="95"/>
      <c r="IJ5" s="95"/>
      <c r="IK5" s="95"/>
      <c r="IL5" s="95"/>
      <c r="IM5" s="95"/>
      <c r="IN5" s="95"/>
      <c r="IO5" s="95"/>
      <c r="IP5" s="95"/>
      <c r="IQ5" s="95"/>
      <c r="IR5" s="95"/>
      <c r="IS5" s="95"/>
      <c r="IT5" s="95"/>
      <c r="IU5" s="96"/>
    </row>
    <row r="6" spans="1:255" ht="15.95" customHeight="1" x14ac:dyDescent="0.15">
      <c r="A6" s="6">
        <v>1120132947</v>
      </c>
      <c r="B6" s="4" t="s">
        <v>514</v>
      </c>
      <c r="C6" s="6">
        <v>1.6</v>
      </c>
      <c r="D6" s="4" t="s">
        <v>105</v>
      </c>
      <c r="E6" s="6"/>
      <c r="F6" s="6"/>
      <c r="G6" s="6">
        <f t="shared" ref="G6:G21" si="0">SUM(C6,E6)</f>
        <v>1.6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>
        <f t="shared" ref="AF6:AF25" si="1">SUM(AE6,AC6,AA6,Y6,W6,U6,R6,P6,M6,K6,I6)</f>
        <v>0</v>
      </c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>
        <f t="shared" ref="BJ6:BJ25" si="2">SUM(BI6,BG6,BF6,BD6,BB6,AZ6,AV6,AT6,AR6,AP6,AN6,AL6,AJ6,AH6)</f>
        <v>0</v>
      </c>
      <c r="BK6" s="6"/>
      <c r="BL6" s="6"/>
      <c r="BM6" s="7"/>
      <c r="BN6" s="7"/>
      <c r="BO6" s="7"/>
      <c r="BP6" s="7">
        <f t="shared" ref="BP6:BP25" si="3">SUM(BO6+BM6)</f>
        <v>0</v>
      </c>
      <c r="BQ6" s="6">
        <f t="shared" ref="BQ6:BQ25" si="4">SUM(BP6,BK6)</f>
        <v>0</v>
      </c>
      <c r="BR6" s="10">
        <v>0</v>
      </c>
      <c r="BS6" s="6">
        <f t="shared" ref="BS6:BS25" si="5">SUM(G6,AF6,BJ6,BR6)</f>
        <v>1.6</v>
      </c>
      <c r="BT6" s="6"/>
      <c r="BU6" s="113"/>
      <c r="BV6" s="114"/>
      <c r="BW6" s="95"/>
      <c r="BX6" s="95"/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/>
      <c r="CJ6" s="95"/>
      <c r="CK6" s="95"/>
      <c r="CL6" s="95"/>
      <c r="CM6" s="95"/>
      <c r="CN6" s="95"/>
      <c r="CO6" s="95"/>
      <c r="CP6" s="95"/>
      <c r="CQ6" s="95"/>
      <c r="CR6" s="95"/>
      <c r="CS6" s="95"/>
      <c r="CT6" s="95"/>
      <c r="CU6" s="95"/>
      <c r="CV6" s="95"/>
      <c r="CW6" s="95"/>
      <c r="CX6" s="95"/>
      <c r="CY6" s="95"/>
      <c r="CZ6" s="95"/>
      <c r="DA6" s="95"/>
      <c r="DB6" s="95"/>
      <c r="DC6" s="95"/>
      <c r="DD6" s="95"/>
      <c r="DE6" s="95"/>
      <c r="DF6" s="95"/>
      <c r="DG6" s="95"/>
      <c r="DH6" s="95"/>
      <c r="DI6" s="95"/>
      <c r="DJ6" s="95"/>
      <c r="DK6" s="95"/>
      <c r="DL6" s="95"/>
      <c r="DM6" s="95"/>
      <c r="DN6" s="95"/>
      <c r="DO6" s="95"/>
      <c r="DP6" s="95"/>
      <c r="DQ6" s="95"/>
      <c r="DR6" s="95"/>
      <c r="DS6" s="95"/>
      <c r="DT6" s="95"/>
      <c r="DU6" s="95"/>
      <c r="DV6" s="95"/>
      <c r="DW6" s="95"/>
      <c r="DX6" s="95"/>
      <c r="DY6" s="95"/>
      <c r="DZ6" s="95"/>
      <c r="EA6" s="95"/>
      <c r="EB6" s="95"/>
      <c r="EC6" s="95"/>
      <c r="ED6" s="95"/>
      <c r="EE6" s="95"/>
      <c r="EF6" s="95"/>
      <c r="EG6" s="95"/>
      <c r="EH6" s="95"/>
      <c r="EI6" s="95"/>
      <c r="EJ6" s="95"/>
      <c r="EK6" s="95"/>
      <c r="EL6" s="95"/>
      <c r="EM6" s="95"/>
      <c r="EN6" s="95"/>
      <c r="EO6" s="95"/>
      <c r="EP6" s="95"/>
      <c r="EQ6" s="95"/>
      <c r="ER6" s="95"/>
      <c r="ES6" s="95"/>
      <c r="ET6" s="95"/>
      <c r="EU6" s="95"/>
      <c r="EV6" s="95"/>
      <c r="EW6" s="95"/>
      <c r="EX6" s="95"/>
      <c r="EY6" s="95"/>
      <c r="EZ6" s="95"/>
      <c r="FA6" s="95"/>
      <c r="FB6" s="95"/>
      <c r="FC6" s="95"/>
      <c r="FD6" s="95"/>
      <c r="FE6" s="95"/>
      <c r="FF6" s="95"/>
      <c r="FG6" s="95"/>
      <c r="FH6" s="95"/>
      <c r="FI6" s="95"/>
      <c r="FJ6" s="95"/>
      <c r="FK6" s="95"/>
      <c r="FL6" s="95"/>
      <c r="FM6" s="95"/>
      <c r="FN6" s="95"/>
      <c r="FO6" s="95"/>
      <c r="FP6" s="95"/>
      <c r="FQ6" s="95"/>
      <c r="FR6" s="95"/>
      <c r="FS6" s="95"/>
      <c r="FT6" s="95"/>
      <c r="FU6" s="95"/>
      <c r="FV6" s="95"/>
      <c r="FW6" s="95"/>
      <c r="FX6" s="95"/>
      <c r="FY6" s="95"/>
      <c r="FZ6" s="95"/>
      <c r="GA6" s="95"/>
      <c r="GB6" s="95"/>
      <c r="GC6" s="95"/>
      <c r="GD6" s="95"/>
      <c r="GE6" s="95"/>
      <c r="GF6" s="95"/>
      <c r="GG6" s="95"/>
      <c r="GH6" s="95"/>
      <c r="GI6" s="95"/>
      <c r="GJ6" s="95"/>
      <c r="GK6" s="95"/>
      <c r="GL6" s="95"/>
      <c r="GM6" s="95"/>
      <c r="GN6" s="95"/>
      <c r="GO6" s="95"/>
      <c r="GP6" s="95"/>
      <c r="GQ6" s="95"/>
      <c r="GR6" s="95"/>
      <c r="GS6" s="95"/>
      <c r="GT6" s="95"/>
      <c r="GU6" s="95"/>
      <c r="GV6" s="95"/>
      <c r="GW6" s="95"/>
      <c r="GX6" s="95"/>
      <c r="GY6" s="95"/>
      <c r="GZ6" s="95"/>
      <c r="HA6" s="95"/>
      <c r="HB6" s="95"/>
      <c r="HC6" s="95"/>
      <c r="HD6" s="95"/>
      <c r="HE6" s="95"/>
      <c r="HF6" s="95"/>
      <c r="HG6" s="95"/>
      <c r="HH6" s="95"/>
      <c r="HI6" s="95"/>
      <c r="HJ6" s="95"/>
      <c r="HK6" s="95"/>
      <c r="HL6" s="95"/>
      <c r="HM6" s="95"/>
      <c r="HN6" s="95"/>
      <c r="HO6" s="95"/>
      <c r="HP6" s="95"/>
      <c r="HQ6" s="95"/>
      <c r="HR6" s="95"/>
      <c r="HS6" s="95"/>
      <c r="HT6" s="95"/>
      <c r="HU6" s="95"/>
      <c r="HV6" s="95"/>
      <c r="HW6" s="95"/>
      <c r="HX6" s="95"/>
      <c r="HY6" s="95"/>
      <c r="HZ6" s="95"/>
      <c r="IA6" s="95"/>
      <c r="IB6" s="95"/>
      <c r="IC6" s="95"/>
      <c r="ID6" s="95"/>
      <c r="IE6" s="95"/>
      <c r="IF6" s="95"/>
      <c r="IG6" s="95"/>
      <c r="IH6" s="95"/>
      <c r="II6" s="95"/>
      <c r="IJ6" s="95"/>
      <c r="IK6" s="95"/>
      <c r="IL6" s="95"/>
      <c r="IM6" s="95"/>
      <c r="IN6" s="95"/>
      <c r="IO6" s="95"/>
      <c r="IP6" s="95"/>
      <c r="IQ6" s="95"/>
      <c r="IR6" s="95"/>
      <c r="IS6" s="95"/>
      <c r="IT6" s="95"/>
      <c r="IU6" s="96"/>
    </row>
    <row r="7" spans="1:255" ht="15.95" customHeight="1" x14ac:dyDescent="0.15">
      <c r="A7" s="6">
        <v>1120132948</v>
      </c>
      <c r="B7" s="4" t="s">
        <v>515</v>
      </c>
      <c r="C7" s="6"/>
      <c r="D7" s="6"/>
      <c r="E7" s="6"/>
      <c r="F7" s="6"/>
      <c r="G7" s="6">
        <f t="shared" si="0"/>
        <v>0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>
        <f t="shared" si="1"/>
        <v>0</v>
      </c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>
        <f t="shared" si="2"/>
        <v>0</v>
      </c>
      <c r="BK7" s="7"/>
      <c r="BL7" s="7"/>
      <c r="BM7" s="7"/>
      <c r="BN7" s="7"/>
      <c r="BO7" s="7"/>
      <c r="BP7" s="7">
        <f t="shared" si="3"/>
        <v>0</v>
      </c>
      <c r="BQ7" s="6">
        <f t="shared" si="4"/>
        <v>0</v>
      </c>
      <c r="BR7" s="10">
        <f t="shared" ref="BR7:BR25" si="6">SUM(BQ7,BI7,AE7,F7)</f>
        <v>0</v>
      </c>
      <c r="BS7" s="6">
        <f t="shared" si="5"/>
        <v>0</v>
      </c>
      <c r="BT7" s="6"/>
      <c r="BU7" s="113"/>
      <c r="BV7" s="114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  <c r="CL7" s="95"/>
      <c r="CM7" s="95"/>
      <c r="CN7" s="95"/>
      <c r="CO7" s="95"/>
      <c r="CP7" s="95"/>
      <c r="CQ7" s="95"/>
      <c r="CR7" s="95"/>
      <c r="CS7" s="95"/>
      <c r="CT7" s="95"/>
      <c r="CU7" s="95"/>
      <c r="CV7" s="95"/>
      <c r="CW7" s="95"/>
      <c r="CX7" s="95"/>
      <c r="CY7" s="95"/>
      <c r="CZ7" s="95"/>
      <c r="DA7" s="95"/>
      <c r="DB7" s="95"/>
      <c r="DC7" s="95"/>
      <c r="DD7" s="95"/>
      <c r="DE7" s="95"/>
      <c r="DF7" s="95"/>
      <c r="DG7" s="95"/>
      <c r="DH7" s="95"/>
      <c r="DI7" s="95"/>
      <c r="DJ7" s="95"/>
      <c r="DK7" s="95"/>
      <c r="DL7" s="95"/>
      <c r="DM7" s="95"/>
      <c r="DN7" s="95"/>
      <c r="DO7" s="95"/>
      <c r="DP7" s="95"/>
      <c r="DQ7" s="95"/>
      <c r="DR7" s="95"/>
      <c r="DS7" s="95"/>
      <c r="DT7" s="95"/>
      <c r="DU7" s="95"/>
      <c r="DV7" s="95"/>
      <c r="DW7" s="95"/>
      <c r="DX7" s="95"/>
      <c r="DY7" s="95"/>
      <c r="DZ7" s="95"/>
      <c r="EA7" s="95"/>
      <c r="EB7" s="95"/>
      <c r="EC7" s="95"/>
      <c r="ED7" s="95"/>
      <c r="EE7" s="95"/>
      <c r="EF7" s="95"/>
      <c r="EG7" s="95"/>
      <c r="EH7" s="95"/>
      <c r="EI7" s="95"/>
      <c r="EJ7" s="95"/>
      <c r="EK7" s="95"/>
      <c r="EL7" s="95"/>
      <c r="EM7" s="95"/>
      <c r="EN7" s="95"/>
      <c r="EO7" s="95"/>
      <c r="EP7" s="95"/>
      <c r="EQ7" s="95"/>
      <c r="ER7" s="95"/>
      <c r="ES7" s="95"/>
      <c r="ET7" s="95"/>
      <c r="EU7" s="95"/>
      <c r="EV7" s="95"/>
      <c r="EW7" s="95"/>
      <c r="EX7" s="95"/>
      <c r="EY7" s="95"/>
      <c r="EZ7" s="95"/>
      <c r="FA7" s="95"/>
      <c r="FB7" s="95"/>
      <c r="FC7" s="95"/>
      <c r="FD7" s="95"/>
      <c r="FE7" s="95"/>
      <c r="FF7" s="95"/>
      <c r="FG7" s="95"/>
      <c r="FH7" s="95"/>
      <c r="FI7" s="95"/>
      <c r="FJ7" s="95"/>
      <c r="FK7" s="95"/>
      <c r="FL7" s="95"/>
      <c r="FM7" s="95"/>
      <c r="FN7" s="95"/>
      <c r="FO7" s="95"/>
      <c r="FP7" s="95"/>
      <c r="FQ7" s="95"/>
      <c r="FR7" s="95"/>
      <c r="FS7" s="95"/>
      <c r="FT7" s="95"/>
      <c r="FU7" s="95"/>
      <c r="FV7" s="95"/>
      <c r="FW7" s="95"/>
      <c r="FX7" s="95"/>
      <c r="FY7" s="95"/>
      <c r="FZ7" s="95"/>
      <c r="GA7" s="95"/>
      <c r="GB7" s="95"/>
      <c r="GC7" s="95"/>
      <c r="GD7" s="95"/>
      <c r="GE7" s="95"/>
      <c r="GF7" s="95"/>
      <c r="GG7" s="95"/>
      <c r="GH7" s="95"/>
      <c r="GI7" s="95"/>
      <c r="GJ7" s="95"/>
      <c r="GK7" s="95"/>
      <c r="GL7" s="95"/>
      <c r="GM7" s="95"/>
      <c r="GN7" s="95"/>
      <c r="GO7" s="95"/>
      <c r="GP7" s="95"/>
      <c r="GQ7" s="95"/>
      <c r="GR7" s="95"/>
      <c r="GS7" s="95"/>
      <c r="GT7" s="95"/>
      <c r="GU7" s="95"/>
      <c r="GV7" s="95"/>
      <c r="GW7" s="95"/>
      <c r="GX7" s="95"/>
      <c r="GY7" s="95"/>
      <c r="GZ7" s="95"/>
      <c r="HA7" s="95"/>
      <c r="HB7" s="95"/>
      <c r="HC7" s="95"/>
      <c r="HD7" s="95"/>
      <c r="HE7" s="95"/>
      <c r="HF7" s="95"/>
      <c r="HG7" s="95"/>
      <c r="HH7" s="95"/>
      <c r="HI7" s="95"/>
      <c r="HJ7" s="95"/>
      <c r="HK7" s="95"/>
      <c r="HL7" s="95"/>
      <c r="HM7" s="95"/>
      <c r="HN7" s="95"/>
      <c r="HO7" s="95"/>
      <c r="HP7" s="95"/>
      <c r="HQ7" s="95"/>
      <c r="HR7" s="95"/>
      <c r="HS7" s="95"/>
      <c r="HT7" s="95"/>
      <c r="HU7" s="95"/>
      <c r="HV7" s="95"/>
      <c r="HW7" s="95"/>
      <c r="HX7" s="95"/>
      <c r="HY7" s="95"/>
      <c r="HZ7" s="95"/>
      <c r="IA7" s="95"/>
      <c r="IB7" s="95"/>
      <c r="IC7" s="95"/>
      <c r="ID7" s="95"/>
      <c r="IE7" s="95"/>
      <c r="IF7" s="95"/>
      <c r="IG7" s="95"/>
      <c r="IH7" s="95"/>
      <c r="II7" s="95"/>
      <c r="IJ7" s="95"/>
      <c r="IK7" s="95"/>
      <c r="IL7" s="95"/>
      <c r="IM7" s="95"/>
      <c r="IN7" s="95"/>
      <c r="IO7" s="95"/>
      <c r="IP7" s="95"/>
      <c r="IQ7" s="95"/>
      <c r="IR7" s="95"/>
      <c r="IS7" s="95"/>
      <c r="IT7" s="95"/>
      <c r="IU7" s="96"/>
    </row>
    <row r="8" spans="1:255" ht="15.95" customHeight="1" x14ac:dyDescent="0.15">
      <c r="A8" s="4" t="s">
        <v>516</v>
      </c>
      <c r="B8" s="4" t="s">
        <v>517</v>
      </c>
      <c r="C8" s="6"/>
      <c r="D8" s="6"/>
      <c r="E8" s="6"/>
      <c r="F8" s="6"/>
      <c r="G8" s="6">
        <f t="shared" si="0"/>
        <v>0</v>
      </c>
      <c r="H8" s="6"/>
      <c r="I8" s="6"/>
      <c r="J8" s="6"/>
      <c r="K8" s="7"/>
      <c r="L8" s="7"/>
      <c r="M8" s="6"/>
      <c r="N8" s="6"/>
      <c r="O8" s="6"/>
      <c r="P8" s="6"/>
      <c r="Q8" s="11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>
        <f t="shared" si="1"/>
        <v>0</v>
      </c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>
        <f t="shared" si="2"/>
        <v>0</v>
      </c>
      <c r="BK8" s="6"/>
      <c r="BL8" s="6"/>
      <c r="BM8" s="7"/>
      <c r="BN8" s="7"/>
      <c r="BO8" s="7"/>
      <c r="BP8" s="7">
        <f t="shared" si="3"/>
        <v>0</v>
      </c>
      <c r="BQ8" s="6">
        <f t="shared" si="4"/>
        <v>0</v>
      </c>
      <c r="BR8" s="10">
        <f t="shared" si="6"/>
        <v>0</v>
      </c>
      <c r="BS8" s="6">
        <f t="shared" si="5"/>
        <v>0</v>
      </c>
      <c r="BT8" s="6"/>
      <c r="BU8" s="113"/>
      <c r="BV8" s="114"/>
      <c r="BW8" s="95"/>
      <c r="BX8" s="95"/>
      <c r="BY8" s="95"/>
      <c r="BZ8" s="95"/>
      <c r="CA8" s="95"/>
      <c r="CB8" s="95"/>
      <c r="CC8" s="95"/>
      <c r="CD8" s="95"/>
      <c r="CE8" s="95"/>
      <c r="CF8" s="95"/>
      <c r="CG8" s="95"/>
      <c r="CH8" s="95"/>
      <c r="CI8" s="95"/>
      <c r="CJ8" s="95"/>
      <c r="CK8" s="95"/>
      <c r="CL8" s="95"/>
      <c r="CM8" s="95"/>
      <c r="CN8" s="95"/>
      <c r="CO8" s="95"/>
      <c r="CP8" s="95"/>
      <c r="CQ8" s="95"/>
      <c r="CR8" s="95"/>
      <c r="CS8" s="95"/>
      <c r="CT8" s="95"/>
      <c r="CU8" s="95"/>
      <c r="CV8" s="95"/>
      <c r="CW8" s="95"/>
      <c r="CX8" s="95"/>
      <c r="CY8" s="95"/>
      <c r="CZ8" s="95"/>
      <c r="DA8" s="95"/>
      <c r="DB8" s="95"/>
      <c r="DC8" s="95"/>
      <c r="DD8" s="95"/>
      <c r="DE8" s="95"/>
      <c r="DF8" s="95"/>
      <c r="DG8" s="95"/>
      <c r="DH8" s="95"/>
      <c r="DI8" s="95"/>
      <c r="DJ8" s="95"/>
      <c r="DK8" s="95"/>
      <c r="DL8" s="95"/>
      <c r="DM8" s="95"/>
      <c r="DN8" s="95"/>
      <c r="DO8" s="95"/>
      <c r="DP8" s="95"/>
      <c r="DQ8" s="95"/>
      <c r="DR8" s="95"/>
      <c r="DS8" s="95"/>
      <c r="DT8" s="95"/>
      <c r="DU8" s="95"/>
      <c r="DV8" s="95"/>
      <c r="DW8" s="95"/>
      <c r="DX8" s="95"/>
      <c r="DY8" s="95"/>
      <c r="DZ8" s="95"/>
      <c r="EA8" s="95"/>
      <c r="EB8" s="95"/>
      <c r="EC8" s="95"/>
      <c r="ED8" s="95"/>
      <c r="EE8" s="95"/>
      <c r="EF8" s="95"/>
      <c r="EG8" s="95"/>
      <c r="EH8" s="95"/>
      <c r="EI8" s="95"/>
      <c r="EJ8" s="95"/>
      <c r="EK8" s="95"/>
      <c r="EL8" s="95"/>
      <c r="EM8" s="95"/>
      <c r="EN8" s="95"/>
      <c r="EO8" s="95"/>
      <c r="EP8" s="95"/>
      <c r="EQ8" s="95"/>
      <c r="ER8" s="95"/>
      <c r="ES8" s="95"/>
      <c r="ET8" s="95"/>
      <c r="EU8" s="95"/>
      <c r="EV8" s="95"/>
      <c r="EW8" s="95"/>
      <c r="EX8" s="95"/>
      <c r="EY8" s="95"/>
      <c r="EZ8" s="95"/>
      <c r="FA8" s="95"/>
      <c r="FB8" s="95"/>
      <c r="FC8" s="95"/>
      <c r="FD8" s="95"/>
      <c r="FE8" s="95"/>
      <c r="FF8" s="95"/>
      <c r="FG8" s="95"/>
      <c r="FH8" s="95"/>
      <c r="FI8" s="95"/>
      <c r="FJ8" s="95"/>
      <c r="FK8" s="95"/>
      <c r="FL8" s="95"/>
      <c r="FM8" s="95"/>
      <c r="FN8" s="95"/>
      <c r="FO8" s="95"/>
      <c r="FP8" s="95"/>
      <c r="FQ8" s="95"/>
      <c r="FR8" s="95"/>
      <c r="FS8" s="95"/>
      <c r="FT8" s="95"/>
      <c r="FU8" s="95"/>
      <c r="FV8" s="95"/>
      <c r="FW8" s="95"/>
      <c r="FX8" s="95"/>
      <c r="FY8" s="95"/>
      <c r="FZ8" s="95"/>
      <c r="GA8" s="95"/>
      <c r="GB8" s="95"/>
      <c r="GC8" s="95"/>
      <c r="GD8" s="95"/>
      <c r="GE8" s="95"/>
      <c r="GF8" s="95"/>
      <c r="GG8" s="95"/>
      <c r="GH8" s="95"/>
      <c r="GI8" s="95"/>
      <c r="GJ8" s="95"/>
      <c r="GK8" s="95"/>
      <c r="GL8" s="95"/>
      <c r="GM8" s="95"/>
      <c r="GN8" s="95"/>
      <c r="GO8" s="95"/>
      <c r="GP8" s="95"/>
      <c r="GQ8" s="95"/>
      <c r="GR8" s="95"/>
      <c r="GS8" s="95"/>
      <c r="GT8" s="95"/>
      <c r="GU8" s="95"/>
      <c r="GV8" s="95"/>
      <c r="GW8" s="95"/>
      <c r="GX8" s="95"/>
      <c r="GY8" s="95"/>
      <c r="GZ8" s="95"/>
      <c r="HA8" s="95"/>
      <c r="HB8" s="95"/>
      <c r="HC8" s="95"/>
      <c r="HD8" s="95"/>
      <c r="HE8" s="95"/>
      <c r="HF8" s="95"/>
      <c r="HG8" s="95"/>
      <c r="HH8" s="95"/>
      <c r="HI8" s="95"/>
      <c r="HJ8" s="95"/>
      <c r="HK8" s="95"/>
      <c r="HL8" s="95"/>
      <c r="HM8" s="95"/>
      <c r="HN8" s="95"/>
      <c r="HO8" s="95"/>
      <c r="HP8" s="95"/>
      <c r="HQ8" s="95"/>
      <c r="HR8" s="95"/>
      <c r="HS8" s="95"/>
      <c r="HT8" s="95"/>
      <c r="HU8" s="95"/>
      <c r="HV8" s="95"/>
      <c r="HW8" s="95"/>
      <c r="HX8" s="95"/>
      <c r="HY8" s="95"/>
      <c r="HZ8" s="95"/>
      <c r="IA8" s="95"/>
      <c r="IB8" s="95"/>
      <c r="IC8" s="95"/>
      <c r="ID8" s="95"/>
      <c r="IE8" s="95"/>
      <c r="IF8" s="95"/>
      <c r="IG8" s="95"/>
      <c r="IH8" s="95"/>
      <c r="II8" s="95"/>
      <c r="IJ8" s="95"/>
      <c r="IK8" s="95"/>
      <c r="IL8" s="95"/>
      <c r="IM8" s="95"/>
      <c r="IN8" s="95"/>
      <c r="IO8" s="95"/>
      <c r="IP8" s="95"/>
      <c r="IQ8" s="95"/>
      <c r="IR8" s="95"/>
      <c r="IS8" s="95"/>
      <c r="IT8" s="95"/>
      <c r="IU8" s="96"/>
    </row>
    <row r="9" spans="1:255" ht="15.95" customHeight="1" x14ac:dyDescent="0.15">
      <c r="A9" s="6">
        <v>1120132950</v>
      </c>
      <c r="B9" s="4" t="s">
        <v>518</v>
      </c>
      <c r="C9" s="6"/>
      <c r="D9" s="6"/>
      <c r="E9" s="6"/>
      <c r="F9" s="6"/>
      <c r="G9" s="6">
        <f t="shared" si="0"/>
        <v>0</v>
      </c>
      <c r="H9" s="6"/>
      <c r="I9" s="6"/>
      <c r="J9" s="6"/>
      <c r="K9" s="7"/>
      <c r="L9" s="7"/>
      <c r="M9" s="6"/>
      <c r="N9" s="6"/>
      <c r="O9" s="6"/>
      <c r="P9" s="6"/>
      <c r="Q9" s="11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>
        <f t="shared" si="1"/>
        <v>0</v>
      </c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>
        <f t="shared" si="2"/>
        <v>0</v>
      </c>
      <c r="BK9" s="7"/>
      <c r="BL9" s="7"/>
      <c r="BM9" s="7"/>
      <c r="BN9" s="7"/>
      <c r="BO9" s="7"/>
      <c r="BP9" s="7">
        <f t="shared" si="3"/>
        <v>0</v>
      </c>
      <c r="BQ9" s="6">
        <f t="shared" si="4"/>
        <v>0</v>
      </c>
      <c r="BR9" s="10">
        <f t="shared" si="6"/>
        <v>0</v>
      </c>
      <c r="BS9" s="6">
        <f t="shared" si="5"/>
        <v>0</v>
      </c>
      <c r="BT9" s="6"/>
      <c r="BU9" s="113"/>
      <c r="BV9" s="114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6"/>
    </row>
    <row r="10" spans="1:255" ht="15.95" customHeight="1" x14ac:dyDescent="0.15">
      <c r="A10" s="4" t="s">
        <v>519</v>
      </c>
      <c r="B10" s="4" t="s">
        <v>520</v>
      </c>
      <c r="C10" s="6"/>
      <c r="D10" s="6"/>
      <c r="E10" s="6"/>
      <c r="F10" s="6"/>
      <c r="G10" s="6">
        <f t="shared" si="0"/>
        <v>0</v>
      </c>
      <c r="H10" s="6"/>
      <c r="I10" s="6"/>
      <c r="J10" s="6"/>
      <c r="K10" s="7"/>
      <c r="L10" s="7"/>
      <c r="M10" s="6"/>
      <c r="N10" s="6"/>
      <c r="O10" s="11"/>
      <c r="P10" s="6"/>
      <c r="Q10" s="11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>
        <f t="shared" si="1"/>
        <v>0</v>
      </c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>
        <f t="shared" si="2"/>
        <v>0</v>
      </c>
      <c r="BK10" s="6"/>
      <c r="BL10" s="6"/>
      <c r="BM10" s="7"/>
      <c r="BN10" s="7"/>
      <c r="BO10" s="7"/>
      <c r="BP10" s="7">
        <f t="shared" si="3"/>
        <v>0</v>
      </c>
      <c r="BQ10" s="6">
        <f t="shared" si="4"/>
        <v>0</v>
      </c>
      <c r="BR10" s="10">
        <f t="shared" si="6"/>
        <v>0</v>
      </c>
      <c r="BS10" s="6">
        <f t="shared" si="5"/>
        <v>0</v>
      </c>
      <c r="BT10" s="6"/>
      <c r="BU10" s="113"/>
      <c r="BV10" s="114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CX10" s="95"/>
      <c r="CY10" s="95"/>
      <c r="CZ10" s="95"/>
      <c r="DA10" s="95"/>
      <c r="DB10" s="95"/>
      <c r="DC10" s="95"/>
      <c r="DD10" s="95"/>
      <c r="DE10" s="95"/>
      <c r="DF10" s="95"/>
      <c r="DG10" s="95"/>
      <c r="DH10" s="95"/>
      <c r="DI10" s="95"/>
      <c r="DJ10" s="95"/>
      <c r="DK10" s="95"/>
      <c r="DL10" s="95"/>
      <c r="DM10" s="95"/>
      <c r="DN10" s="95"/>
      <c r="DO10" s="95"/>
      <c r="DP10" s="95"/>
      <c r="DQ10" s="95"/>
      <c r="DR10" s="95"/>
      <c r="DS10" s="95"/>
      <c r="DT10" s="95"/>
      <c r="DU10" s="95"/>
      <c r="DV10" s="95"/>
      <c r="DW10" s="95"/>
      <c r="DX10" s="95"/>
      <c r="DY10" s="95"/>
      <c r="DZ10" s="95"/>
      <c r="EA10" s="95"/>
      <c r="EB10" s="95"/>
      <c r="EC10" s="95"/>
      <c r="ED10" s="95"/>
      <c r="EE10" s="95"/>
      <c r="EF10" s="95"/>
      <c r="EG10" s="95"/>
      <c r="EH10" s="95"/>
      <c r="EI10" s="95"/>
      <c r="EJ10" s="95"/>
      <c r="EK10" s="95"/>
      <c r="EL10" s="95"/>
      <c r="EM10" s="95"/>
      <c r="EN10" s="95"/>
      <c r="EO10" s="95"/>
      <c r="EP10" s="95"/>
      <c r="EQ10" s="95"/>
      <c r="ER10" s="95"/>
      <c r="ES10" s="95"/>
      <c r="ET10" s="95"/>
      <c r="EU10" s="95"/>
      <c r="EV10" s="95"/>
      <c r="EW10" s="95"/>
      <c r="EX10" s="95"/>
      <c r="EY10" s="95"/>
      <c r="EZ10" s="95"/>
      <c r="FA10" s="95"/>
      <c r="FB10" s="95"/>
      <c r="FC10" s="95"/>
      <c r="FD10" s="95"/>
      <c r="FE10" s="95"/>
      <c r="FF10" s="95"/>
      <c r="FG10" s="95"/>
      <c r="FH10" s="95"/>
      <c r="FI10" s="95"/>
      <c r="FJ10" s="95"/>
      <c r="FK10" s="95"/>
      <c r="FL10" s="95"/>
      <c r="FM10" s="95"/>
      <c r="FN10" s="95"/>
      <c r="FO10" s="95"/>
      <c r="FP10" s="95"/>
      <c r="FQ10" s="95"/>
      <c r="FR10" s="95"/>
      <c r="FS10" s="95"/>
      <c r="FT10" s="95"/>
      <c r="FU10" s="95"/>
      <c r="FV10" s="95"/>
      <c r="FW10" s="95"/>
      <c r="FX10" s="95"/>
      <c r="FY10" s="95"/>
      <c r="FZ10" s="95"/>
      <c r="GA10" s="95"/>
      <c r="GB10" s="95"/>
      <c r="GC10" s="95"/>
      <c r="GD10" s="95"/>
      <c r="GE10" s="95"/>
      <c r="GF10" s="95"/>
      <c r="GG10" s="95"/>
      <c r="GH10" s="95"/>
      <c r="GI10" s="95"/>
      <c r="GJ10" s="95"/>
      <c r="GK10" s="95"/>
      <c r="GL10" s="95"/>
      <c r="GM10" s="95"/>
      <c r="GN10" s="95"/>
      <c r="GO10" s="95"/>
      <c r="GP10" s="95"/>
      <c r="GQ10" s="95"/>
      <c r="GR10" s="95"/>
      <c r="GS10" s="95"/>
      <c r="GT10" s="95"/>
      <c r="GU10" s="95"/>
      <c r="GV10" s="95"/>
      <c r="GW10" s="95"/>
      <c r="GX10" s="95"/>
      <c r="GY10" s="95"/>
      <c r="GZ10" s="95"/>
      <c r="HA10" s="95"/>
      <c r="HB10" s="95"/>
      <c r="HC10" s="95"/>
      <c r="HD10" s="95"/>
      <c r="HE10" s="95"/>
      <c r="HF10" s="95"/>
      <c r="HG10" s="95"/>
      <c r="HH10" s="95"/>
      <c r="HI10" s="95"/>
      <c r="HJ10" s="95"/>
      <c r="HK10" s="95"/>
      <c r="HL10" s="95"/>
      <c r="HM10" s="95"/>
      <c r="HN10" s="95"/>
      <c r="HO10" s="95"/>
      <c r="HP10" s="95"/>
      <c r="HQ10" s="95"/>
      <c r="HR10" s="95"/>
      <c r="HS10" s="95"/>
      <c r="HT10" s="95"/>
      <c r="HU10" s="95"/>
      <c r="HV10" s="95"/>
      <c r="HW10" s="95"/>
      <c r="HX10" s="95"/>
      <c r="HY10" s="95"/>
      <c r="HZ10" s="95"/>
      <c r="IA10" s="95"/>
      <c r="IB10" s="95"/>
      <c r="IC10" s="95"/>
      <c r="ID10" s="95"/>
      <c r="IE10" s="95"/>
      <c r="IF10" s="95"/>
      <c r="IG10" s="95"/>
      <c r="IH10" s="95"/>
      <c r="II10" s="95"/>
      <c r="IJ10" s="95"/>
      <c r="IK10" s="95"/>
      <c r="IL10" s="95"/>
      <c r="IM10" s="95"/>
      <c r="IN10" s="95"/>
      <c r="IO10" s="95"/>
      <c r="IP10" s="95"/>
      <c r="IQ10" s="95"/>
      <c r="IR10" s="95"/>
      <c r="IS10" s="95"/>
      <c r="IT10" s="95"/>
      <c r="IU10" s="96"/>
    </row>
    <row r="11" spans="1:255" ht="15.95" customHeight="1" x14ac:dyDescent="0.15">
      <c r="A11" s="4" t="s">
        <v>521</v>
      </c>
      <c r="B11" s="4" t="s">
        <v>522</v>
      </c>
      <c r="C11" s="6">
        <v>1.2</v>
      </c>
      <c r="D11" s="4" t="s">
        <v>523</v>
      </c>
      <c r="E11" s="6"/>
      <c r="F11" s="6"/>
      <c r="G11" s="6">
        <f t="shared" si="0"/>
        <v>1.2</v>
      </c>
      <c r="H11" s="6"/>
      <c r="I11" s="6"/>
      <c r="J11" s="6"/>
      <c r="K11" s="7"/>
      <c r="L11" s="7"/>
      <c r="M11" s="6"/>
      <c r="N11" s="6"/>
      <c r="O11" s="11"/>
      <c r="P11" s="6"/>
      <c r="Q11" s="11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>
        <f t="shared" si="1"/>
        <v>0</v>
      </c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>
        <f t="shared" si="2"/>
        <v>0</v>
      </c>
      <c r="BK11" s="6"/>
      <c r="BL11" s="6"/>
      <c r="BM11" s="7"/>
      <c r="BN11" s="7"/>
      <c r="BO11" s="7"/>
      <c r="BP11" s="7">
        <f t="shared" si="3"/>
        <v>0</v>
      </c>
      <c r="BQ11" s="6">
        <f t="shared" si="4"/>
        <v>0</v>
      </c>
      <c r="BR11" s="10">
        <f t="shared" si="6"/>
        <v>0</v>
      </c>
      <c r="BS11" s="6">
        <f t="shared" si="5"/>
        <v>1.2</v>
      </c>
      <c r="BT11" s="6"/>
      <c r="BU11" s="113"/>
      <c r="BV11" s="114"/>
      <c r="BW11" s="95"/>
      <c r="BX11" s="95"/>
      <c r="BY11" s="95"/>
      <c r="BZ11" s="95"/>
      <c r="CA11" s="95"/>
      <c r="CB11" s="95"/>
      <c r="CC11" s="95"/>
      <c r="CD11" s="95"/>
      <c r="CE11" s="95"/>
      <c r="CF11" s="95"/>
      <c r="CG11" s="95"/>
      <c r="CH11" s="95"/>
      <c r="CI11" s="95"/>
      <c r="CJ11" s="95"/>
      <c r="CK11" s="95"/>
      <c r="CL11" s="95"/>
      <c r="CM11" s="95"/>
      <c r="CN11" s="95"/>
      <c r="CO11" s="95"/>
      <c r="CP11" s="95"/>
      <c r="CQ11" s="95"/>
      <c r="CR11" s="95"/>
      <c r="CS11" s="95"/>
      <c r="CT11" s="95"/>
      <c r="CU11" s="95"/>
      <c r="CV11" s="95"/>
      <c r="CW11" s="95"/>
      <c r="CX11" s="95"/>
      <c r="CY11" s="95"/>
      <c r="CZ11" s="95"/>
      <c r="DA11" s="95"/>
      <c r="DB11" s="95"/>
      <c r="DC11" s="95"/>
      <c r="DD11" s="95"/>
      <c r="DE11" s="95"/>
      <c r="DF11" s="95"/>
      <c r="DG11" s="95"/>
      <c r="DH11" s="95"/>
      <c r="DI11" s="95"/>
      <c r="DJ11" s="95"/>
      <c r="DK11" s="95"/>
      <c r="DL11" s="95"/>
      <c r="DM11" s="95"/>
      <c r="DN11" s="95"/>
      <c r="DO11" s="95"/>
      <c r="DP11" s="95"/>
      <c r="DQ11" s="95"/>
      <c r="DR11" s="95"/>
      <c r="DS11" s="95"/>
      <c r="DT11" s="95"/>
      <c r="DU11" s="95"/>
      <c r="DV11" s="95"/>
      <c r="DW11" s="95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5"/>
      <c r="EL11" s="95"/>
      <c r="EM11" s="95"/>
      <c r="EN11" s="95"/>
      <c r="EO11" s="95"/>
      <c r="EP11" s="95"/>
      <c r="EQ11" s="95"/>
      <c r="ER11" s="95"/>
      <c r="ES11" s="95"/>
      <c r="ET11" s="95"/>
      <c r="EU11" s="95"/>
      <c r="EV11" s="95"/>
      <c r="EW11" s="95"/>
      <c r="EX11" s="95"/>
      <c r="EY11" s="95"/>
      <c r="EZ11" s="95"/>
      <c r="FA11" s="95"/>
      <c r="FB11" s="95"/>
      <c r="FC11" s="95"/>
      <c r="FD11" s="95"/>
      <c r="FE11" s="95"/>
      <c r="FF11" s="95"/>
      <c r="FG11" s="95"/>
      <c r="FH11" s="95"/>
      <c r="FI11" s="95"/>
      <c r="FJ11" s="95"/>
      <c r="FK11" s="95"/>
      <c r="FL11" s="95"/>
      <c r="FM11" s="95"/>
      <c r="FN11" s="95"/>
      <c r="FO11" s="95"/>
      <c r="FP11" s="95"/>
      <c r="FQ11" s="95"/>
      <c r="FR11" s="95"/>
      <c r="FS11" s="95"/>
      <c r="FT11" s="95"/>
      <c r="FU11" s="95"/>
      <c r="FV11" s="95"/>
      <c r="FW11" s="95"/>
      <c r="FX11" s="95"/>
      <c r="FY11" s="95"/>
      <c r="FZ11" s="95"/>
      <c r="GA11" s="95"/>
      <c r="GB11" s="95"/>
      <c r="GC11" s="95"/>
      <c r="GD11" s="95"/>
      <c r="GE11" s="95"/>
      <c r="GF11" s="95"/>
      <c r="GG11" s="95"/>
      <c r="GH11" s="95"/>
      <c r="GI11" s="95"/>
      <c r="GJ11" s="95"/>
      <c r="GK11" s="95"/>
      <c r="GL11" s="95"/>
      <c r="GM11" s="95"/>
      <c r="GN11" s="95"/>
      <c r="GO11" s="95"/>
      <c r="GP11" s="95"/>
      <c r="GQ11" s="95"/>
      <c r="GR11" s="95"/>
      <c r="GS11" s="95"/>
      <c r="GT11" s="95"/>
      <c r="GU11" s="95"/>
      <c r="GV11" s="95"/>
      <c r="GW11" s="95"/>
      <c r="GX11" s="95"/>
      <c r="GY11" s="95"/>
      <c r="GZ11" s="95"/>
      <c r="HA11" s="95"/>
      <c r="HB11" s="95"/>
      <c r="HC11" s="95"/>
      <c r="HD11" s="95"/>
      <c r="HE11" s="95"/>
      <c r="HF11" s="95"/>
      <c r="HG11" s="95"/>
      <c r="HH11" s="95"/>
      <c r="HI11" s="95"/>
      <c r="HJ11" s="95"/>
      <c r="HK11" s="95"/>
      <c r="HL11" s="95"/>
      <c r="HM11" s="95"/>
      <c r="HN11" s="95"/>
      <c r="HO11" s="95"/>
      <c r="HP11" s="95"/>
      <c r="HQ11" s="95"/>
      <c r="HR11" s="95"/>
      <c r="HS11" s="95"/>
      <c r="HT11" s="95"/>
      <c r="HU11" s="95"/>
      <c r="HV11" s="95"/>
      <c r="HW11" s="95"/>
      <c r="HX11" s="95"/>
      <c r="HY11" s="95"/>
      <c r="HZ11" s="95"/>
      <c r="IA11" s="95"/>
      <c r="IB11" s="95"/>
      <c r="IC11" s="95"/>
      <c r="ID11" s="95"/>
      <c r="IE11" s="95"/>
      <c r="IF11" s="95"/>
      <c r="IG11" s="95"/>
      <c r="IH11" s="95"/>
      <c r="II11" s="95"/>
      <c r="IJ11" s="95"/>
      <c r="IK11" s="95"/>
      <c r="IL11" s="95"/>
      <c r="IM11" s="95"/>
      <c r="IN11" s="95"/>
      <c r="IO11" s="95"/>
      <c r="IP11" s="95"/>
      <c r="IQ11" s="95"/>
      <c r="IR11" s="95"/>
      <c r="IS11" s="95"/>
      <c r="IT11" s="95"/>
      <c r="IU11" s="96"/>
    </row>
    <row r="12" spans="1:255" ht="15.95" customHeight="1" x14ac:dyDescent="0.15">
      <c r="A12" s="6">
        <v>1120132953</v>
      </c>
      <c r="B12" s="4" t="s">
        <v>524</v>
      </c>
      <c r="C12" s="6"/>
      <c r="D12" s="6"/>
      <c r="E12" s="6"/>
      <c r="F12" s="6"/>
      <c r="G12" s="6">
        <f t="shared" si="0"/>
        <v>0</v>
      </c>
      <c r="H12" s="6"/>
      <c r="I12" s="6"/>
      <c r="J12" s="6"/>
      <c r="K12" s="7"/>
      <c r="L12" s="7"/>
      <c r="M12" s="6"/>
      <c r="N12" s="6"/>
      <c r="O12" s="11"/>
      <c r="P12" s="6"/>
      <c r="Q12" s="9" t="s">
        <v>525</v>
      </c>
      <c r="R12" s="6">
        <v>2</v>
      </c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>
        <f t="shared" si="1"/>
        <v>2</v>
      </c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>
        <f t="shared" si="2"/>
        <v>0</v>
      </c>
      <c r="BK12" s="7"/>
      <c r="BL12" s="7"/>
      <c r="BM12" s="7"/>
      <c r="BN12" s="7"/>
      <c r="BO12" s="7"/>
      <c r="BP12" s="7">
        <f t="shared" si="3"/>
        <v>0</v>
      </c>
      <c r="BQ12" s="6">
        <f t="shared" si="4"/>
        <v>0</v>
      </c>
      <c r="BR12" s="10">
        <f t="shared" si="6"/>
        <v>0</v>
      </c>
      <c r="BS12" s="6">
        <f t="shared" si="5"/>
        <v>2</v>
      </c>
      <c r="BT12" s="6"/>
      <c r="BU12" s="113"/>
      <c r="BV12" s="114"/>
      <c r="BW12" s="95"/>
      <c r="BX12" s="95"/>
      <c r="BY12" s="95"/>
      <c r="BZ12" s="95"/>
      <c r="CA12" s="95"/>
      <c r="CB12" s="95"/>
      <c r="CC12" s="95"/>
      <c r="CD12" s="95"/>
      <c r="CE12" s="95"/>
      <c r="CF12" s="95"/>
      <c r="CG12" s="95"/>
      <c r="CH12" s="95"/>
      <c r="CI12" s="95"/>
      <c r="CJ12" s="95"/>
      <c r="CK12" s="95"/>
      <c r="CL12" s="95"/>
      <c r="CM12" s="95"/>
      <c r="CN12" s="95"/>
      <c r="CO12" s="95"/>
      <c r="CP12" s="95"/>
      <c r="CQ12" s="95"/>
      <c r="CR12" s="95"/>
      <c r="CS12" s="95"/>
      <c r="CT12" s="95"/>
      <c r="CU12" s="95"/>
      <c r="CV12" s="95"/>
      <c r="CW12" s="95"/>
      <c r="CX12" s="95"/>
      <c r="CY12" s="95"/>
      <c r="CZ12" s="95"/>
      <c r="DA12" s="95"/>
      <c r="DB12" s="95"/>
      <c r="DC12" s="95"/>
      <c r="DD12" s="95"/>
      <c r="DE12" s="95"/>
      <c r="DF12" s="95"/>
      <c r="DG12" s="95"/>
      <c r="DH12" s="95"/>
      <c r="DI12" s="95"/>
      <c r="DJ12" s="95"/>
      <c r="DK12" s="95"/>
      <c r="DL12" s="95"/>
      <c r="DM12" s="95"/>
      <c r="DN12" s="95"/>
      <c r="DO12" s="95"/>
      <c r="DP12" s="95"/>
      <c r="DQ12" s="95"/>
      <c r="DR12" s="95"/>
      <c r="DS12" s="95"/>
      <c r="DT12" s="95"/>
      <c r="DU12" s="95"/>
      <c r="DV12" s="95"/>
      <c r="DW12" s="95"/>
      <c r="DX12" s="95"/>
      <c r="DY12" s="95"/>
      <c r="DZ12" s="95"/>
      <c r="EA12" s="95"/>
      <c r="EB12" s="95"/>
      <c r="EC12" s="95"/>
      <c r="ED12" s="95"/>
      <c r="EE12" s="95"/>
      <c r="EF12" s="95"/>
      <c r="EG12" s="95"/>
      <c r="EH12" s="95"/>
      <c r="EI12" s="95"/>
      <c r="EJ12" s="95"/>
      <c r="EK12" s="95"/>
      <c r="EL12" s="95"/>
      <c r="EM12" s="95"/>
      <c r="EN12" s="95"/>
      <c r="EO12" s="95"/>
      <c r="EP12" s="95"/>
      <c r="EQ12" s="95"/>
      <c r="ER12" s="95"/>
      <c r="ES12" s="95"/>
      <c r="ET12" s="95"/>
      <c r="EU12" s="95"/>
      <c r="EV12" s="95"/>
      <c r="EW12" s="95"/>
      <c r="EX12" s="95"/>
      <c r="EY12" s="95"/>
      <c r="EZ12" s="95"/>
      <c r="FA12" s="95"/>
      <c r="FB12" s="95"/>
      <c r="FC12" s="95"/>
      <c r="FD12" s="95"/>
      <c r="FE12" s="95"/>
      <c r="FF12" s="95"/>
      <c r="FG12" s="95"/>
      <c r="FH12" s="95"/>
      <c r="FI12" s="95"/>
      <c r="FJ12" s="95"/>
      <c r="FK12" s="95"/>
      <c r="FL12" s="95"/>
      <c r="FM12" s="95"/>
      <c r="FN12" s="95"/>
      <c r="FO12" s="95"/>
      <c r="FP12" s="95"/>
      <c r="FQ12" s="95"/>
      <c r="FR12" s="95"/>
      <c r="FS12" s="95"/>
      <c r="FT12" s="95"/>
      <c r="FU12" s="95"/>
      <c r="FV12" s="95"/>
      <c r="FW12" s="95"/>
      <c r="FX12" s="95"/>
      <c r="FY12" s="95"/>
      <c r="FZ12" s="95"/>
      <c r="GA12" s="95"/>
      <c r="GB12" s="95"/>
      <c r="GC12" s="95"/>
      <c r="GD12" s="95"/>
      <c r="GE12" s="95"/>
      <c r="GF12" s="95"/>
      <c r="GG12" s="95"/>
      <c r="GH12" s="95"/>
      <c r="GI12" s="95"/>
      <c r="GJ12" s="95"/>
      <c r="GK12" s="95"/>
      <c r="GL12" s="95"/>
      <c r="GM12" s="95"/>
      <c r="GN12" s="95"/>
      <c r="GO12" s="95"/>
      <c r="GP12" s="95"/>
      <c r="GQ12" s="95"/>
      <c r="GR12" s="95"/>
      <c r="GS12" s="95"/>
      <c r="GT12" s="95"/>
      <c r="GU12" s="95"/>
      <c r="GV12" s="95"/>
      <c r="GW12" s="95"/>
      <c r="GX12" s="95"/>
      <c r="GY12" s="95"/>
      <c r="GZ12" s="95"/>
      <c r="HA12" s="95"/>
      <c r="HB12" s="95"/>
      <c r="HC12" s="95"/>
      <c r="HD12" s="95"/>
      <c r="HE12" s="95"/>
      <c r="HF12" s="95"/>
      <c r="HG12" s="95"/>
      <c r="HH12" s="95"/>
      <c r="HI12" s="95"/>
      <c r="HJ12" s="95"/>
      <c r="HK12" s="95"/>
      <c r="HL12" s="95"/>
      <c r="HM12" s="95"/>
      <c r="HN12" s="95"/>
      <c r="HO12" s="95"/>
      <c r="HP12" s="95"/>
      <c r="HQ12" s="95"/>
      <c r="HR12" s="95"/>
      <c r="HS12" s="95"/>
      <c r="HT12" s="95"/>
      <c r="HU12" s="95"/>
      <c r="HV12" s="95"/>
      <c r="HW12" s="95"/>
      <c r="HX12" s="95"/>
      <c r="HY12" s="95"/>
      <c r="HZ12" s="95"/>
      <c r="IA12" s="95"/>
      <c r="IB12" s="95"/>
      <c r="IC12" s="95"/>
      <c r="ID12" s="95"/>
      <c r="IE12" s="95"/>
      <c r="IF12" s="95"/>
      <c r="IG12" s="95"/>
      <c r="IH12" s="95"/>
      <c r="II12" s="95"/>
      <c r="IJ12" s="95"/>
      <c r="IK12" s="95"/>
      <c r="IL12" s="95"/>
      <c r="IM12" s="95"/>
      <c r="IN12" s="95"/>
      <c r="IO12" s="95"/>
      <c r="IP12" s="95"/>
      <c r="IQ12" s="95"/>
      <c r="IR12" s="95"/>
      <c r="IS12" s="95"/>
      <c r="IT12" s="95"/>
      <c r="IU12" s="96"/>
    </row>
    <row r="13" spans="1:255" ht="15.95" customHeight="1" x14ac:dyDescent="0.15">
      <c r="A13" s="4" t="s">
        <v>526</v>
      </c>
      <c r="B13" s="4" t="s">
        <v>527</v>
      </c>
      <c r="C13" s="6">
        <v>1.2</v>
      </c>
      <c r="D13" s="4" t="s">
        <v>528</v>
      </c>
      <c r="E13" s="6"/>
      <c r="F13" s="6"/>
      <c r="G13" s="6">
        <f t="shared" si="0"/>
        <v>1.2</v>
      </c>
      <c r="H13" s="6"/>
      <c r="I13" s="6"/>
      <c r="J13" s="6"/>
      <c r="K13" s="7"/>
      <c r="L13" s="7"/>
      <c r="M13" s="6"/>
      <c r="N13" s="6"/>
      <c r="O13" s="11"/>
      <c r="P13" s="6"/>
      <c r="Q13" s="11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>
        <f t="shared" si="1"/>
        <v>0</v>
      </c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>
        <f t="shared" si="2"/>
        <v>0</v>
      </c>
      <c r="BK13" s="6"/>
      <c r="BL13" s="6"/>
      <c r="BM13" s="7"/>
      <c r="BN13" s="7"/>
      <c r="BO13" s="7"/>
      <c r="BP13" s="7">
        <f t="shared" si="3"/>
        <v>0</v>
      </c>
      <c r="BQ13" s="6">
        <f t="shared" si="4"/>
        <v>0</v>
      </c>
      <c r="BR13" s="10">
        <f t="shared" si="6"/>
        <v>0</v>
      </c>
      <c r="BS13" s="6">
        <f t="shared" si="5"/>
        <v>1.2</v>
      </c>
      <c r="BT13" s="6"/>
      <c r="BU13" s="113"/>
      <c r="BV13" s="114"/>
      <c r="BW13" s="95"/>
      <c r="BX13" s="95"/>
      <c r="BY13" s="95"/>
      <c r="BZ13" s="95"/>
      <c r="CA13" s="95"/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5"/>
      <c r="CO13" s="95"/>
      <c r="CP13" s="95"/>
      <c r="CQ13" s="95"/>
      <c r="CR13" s="95"/>
      <c r="CS13" s="95"/>
      <c r="CT13" s="95"/>
      <c r="CU13" s="95"/>
      <c r="CV13" s="95"/>
      <c r="CW13" s="95"/>
      <c r="CX13" s="95"/>
      <c r="CY13" s="95"/>
      <c r="CZ13" s="95"/>
      <c r="DA13" s="95"/>
      <c r="DB13" s="95"/>
      <c r="DC13" s="95"/>
      <c r="DD13" s="95"/>
      <c r="DE13" s="95"/>
      <c r="DF13" s="95"/>
      <c r="DG13" s="95"/>
      <c r="DH13" s="95"/>
      <c r="DI13" s="95"/>
      <c r="DJ13" s="95"/>
      <c r="DK13" s="95"/>
      <c r="DL13" s="95"/>
      <c r="DM13" s="95"/>
      <c r="DN13" s="95"/>
      <c r="DO13" s="95"/>
      <c r="DP13" s="95"/>
      <c r="DQ13" s="95"/>
      <c r="DR13" s="95"/>
      <c r="DS13" s="95"/>
      <c r="DT13" s="95"/>
      <c r="DU13" s="95"/>
      <c r="DV13" s="95"/>
      <c r="DW13" s="95"/>
      <c r="DX13" s="95"/>
      <c r="DY13" s="95"/>
      <c r="DZ13" s="95"/>
      <c r="EA13" s="95"/>
      <c r="EB13" s="95"/>
      <c r="EC13" s="95"/>
      <c r="ED13" s="95"/>
      <c r="EE13" s="95"/>
      <c r="EF13" s="95"/>
      <c r="EG13" s="95"/>
      <c r="EH13" s="95"/>
      <c r="EI13" s="95"/>
      <c r="EJ13" s="95"/>
      <c r="EK13" s="95"/>
      <c r="EL13" s="95"/>
      <c r="EM13" s="95"/>
      <c r="EN13" s="95"/>
      <c r="EO13" s="95"/>
      <c r="EP13" s="95"/>
      <c r="EQ13" s="95"/>
      <c r="ER13" s="95"/>
      <c r="ES13" s="95"/>
      <c r="ET13" s="95"/>
      <c r="EU13" s="95"/>
      <c r="EV13" s="95"/>
      <c r="EW13" s="95"/>
      <c r="EX13" s="95"/>
      <c r="EY13" s="95"/>
      <c r="EZ13" s="95"/>
      <c r="FA13" s="95"/>
      <c r="FB13" s="95"/>
      <c r="FC13" s="95"/>
      <c r="FD13" s="95"/>
      <c r="FE13" s="95"/>
      <c r="FF13" s="95"/>
      <c r="FG13" s="95"/>
      <c r="FH13" s="95"/>
      <c r="FI13" s="95"/>
      <c r="FJ13" s="95"/>
      <c r="FK13" s="95"/>
      <c r="FL13" s="95"/>
      <c r="FM13" s="95"/>
      <c r="FN13" s="95"/>
      <c r="FO13" s="95"/>
      <c r="FP13" s="95"/>
      <c r="FQ13" s="95"/>
      <c r="FR13" s="95"/>
      <c r="FS13" s="95"/>
      <c r="FT13" s="95"/>
      <c r="FU13" s="95"/>
      <c r="FV13" s="95"/>
      <c r="FW13" s="95"/>
      <c r="FX13" s="95"/>
      <c r="FY13" s="95"/>
      <c r="FZ13" s="95"/>
      <c r="GA13" s="95"/>
      <c r="GB13" s="95"/>
      <c r="GC13" s="95"/>
      <c r="GD13" s="95"/>
      <c r="GE13" s="95"/>
      <c r="GF13" s="95"/>
      <c r="GG13" s="95"/>
      <c r="GH13" s="95"/>
      <c r="GI13" s="95"/>
      <c r="GJ13" s="95"/>
      <c r="GK13" s="95"/>
      <c r="GL13" s="95"/>
      <c r="GM13" s="95"/>
      <c r="GN13" s="95"/>
      <c r="GO13" s="95"/>
      <c r="GP13" s="95"/>
      <c r="GQ13" s="95"/>
      <c r="GR13" s="95"/>
      <c r="GS13" s="95"/>
      <c r="GT13" s="95"/>
      <c r="GU13" s="95"/>
      <c r="GV13" s="95"/>
      <c r="GW13" s="95"/>
      <c r="GX13" s="95"/>
      <c r="GY13" s="95"/>
      <c r="GZ13" s="95"/>
      <c r="HA13" s="95"/>
      <c r="HB13" s="95"/>
      <c r="HC13" s="95"/>
      <c r="HD13" s="95"/>
      <c r="HE13" s="95"/>
      <c r="HF13" s="95"/>
      <c r="HG13" s="95"/>
      <c r="HH13" s="95"/>
      <c r="HI13" s="95"/>
      <c r="HJ13" s="95"/>
      <c r="HK13" s="95"/>
      <c r="HL13" s="95"/>
      <c r="HM13" s="95"/>
      <c r="HN13" s="95"/>
      <c r="HO13" s="95"/>
      <c r="HP13" s="95"/>
      <c r="HQ13" s="95"/>
      <c r="HR13" s="95"/>
      <c r="HS13" s="95"/>
      <c r="HT13" s="95"/>
      <c r="HU13" s="95"/>
      <c r="HV13" s="95"/>
      <c r="HW13" s="95"/>
      <c r="HX13" s="95"/>
      <c r="HY13" s="95"/>
      <c r="HZ13" s="95"/>
      <c r="IA13" s="95"/>
      <c r="IB13" s="95"/>
      <c r="IC13" s="95"/>
      <c r="ID13" s="95"/>
      <c r="IE13" s="95"/>
      <c r="IF13" s="95"/>
      <c r="IG13" s="95"/>
      <c r="IH13" s="95"/>
      <c r="II13" s="95"/>
      <c r="IJ13" s="95"/>
      <c r="IK13" s="95"/>
      <c r="IL13" s="95"/>
      <c r="IM13" s="95"/>
      <c r="IN13" s="95"/>
      <c r="IO13" s="95"/>
      <c r="IP13" s="95"/>
      <c r="IQ13" s="95"/>
      <c r="IR13" s="95"/>
      <c r="IS13" s="95"/>
      <c r="IT13" s="95"/>
      <c r="IU13" s="96"/>
    </row>
    <row r="14" spans="1:255" ht="15.95" customHeight="1" x14ac:dyDescent="0.15">
      <c r="A14" s="6">
        <v>1120132955</v>
      </c>
      <c r="B14" s="4" t="s">
        <v>529</v>
      </c>
      <c r="C14" s="6"/>
      <c r="D14" s="6"/>
      <c r="E14" s="6"/>
      <c r="F14" s="6"/>
      <c r="G14" s="6">
        <f t="shared" si="0"/>
        <v>0</v>
      </c>
      <c r="H14" s="6"/>
      <c r="I14" s="6"/>
      <c r="J14" s="6"/>
      <c r="K14" s="7"/>
      <c r="L14" s="7"/>
      <c r="M14" s="6"/>
      <c r="N14" s="6"/>
      <c r="O14" s="11"/>
      <c r="P14" s="6"/>
      <c r="Q14" s="11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>
        <f t="shared" si="1"/>
        <v>0</v>
      </c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>
        <f t="shared" si="2"/>
        <v>0</v>
      </c>
      <c r="BK14" s="6"/>
      <c r="BL14" s="6"/>
      <c r="BM14" s="7"/>
      <c r="BN14" s="7"/>
      <c r="BO14" s="7"/>
      <c r="BP14" s="7">
        <f t="shared" si="3"/>
        <v>0</v>
      </c>
      <c r="BQ14" s="6">
        <f t="shared" si="4"/>
        <v>0</v>
      </c>
      <c r="BR14" s="10">
        <f t="shared" si="6"/>
        <v>0</v>
      </c>
      <c r="BS14" s="6">
        <f t="shared" si="5"/>
        <v>0</v>
      </c>
      <c r="BT14" s="6"/>
      <c r="BU14" s="113"/>
      <c r="BV14" s="114"/>
      <c r="BW14" s="95"/>
      <c r="BX14" s="95"/>
      <c r="BY14" s="95"/>
      <c r="BZ14" s="95"/>
      <c r="CA14" s="95"/>
      <c r="CB14" s="95"/>
      <c r="CC14" s="95"/>
      <c r="CD14" s="95"/>
      <c r="CE14" s="95"/>
      <c r="CF14" s="95"/>
      <c r="CG14" s="95"/>
      <c r="CH14" s="95"/>
      <c r="CI14" s="95"/>
      <c r="CJ14" s="95"/>
      <c r="CK14" s="95"/>
      <c r="CL14" s="95"/>
      <c r="CM14" s="95"/>
      <c r="CN14" s="95"/>
      <c r="CO14" s="95"/>
      <c r="CP14" s="95"/>
      <c r="CQ14" s="95"/>
      <c r="CR14" s="95"/>
      <c r="CS14" s="95"/>
      <c r="CT14" s="95"/>
      <c r="CU14" s="95"/>
      <c r="CV14" s="95"/>
      <c r="CW14" s="95"/>
      <c r="CX14" s="95"/>
      <c r="CY14" s="95"/>
      <c r="CZ14" s="95"/>
      <c r="DA14" s="95"/>
      <c r="DB14" s="95"/>
      <c r="DC14" s="95"/>
      <c r="DD14" s="95"/>
      <c r="DE14" s="95"/>
      <c r="DF14" s="95"/>
      <c r="DG14" s="95"/>
      <c r="DH14" s="95"/>
      <c r="DI14" s="95"/>
      <c r="DJ14" s="95"/>
      <c r="DK14" s="95"/>
      <c r="DL14" s="95"/>
      <c r="DM14" s="95"/>
      <c r="DN14" s="95"/>
      <c r="DO14" s="95"/>
      <c r="DP14" s="95"/>
      <c r="DQ14" s="95"/>
      <c r="DR14" s="95"/>
      <c r="DS14" s="95"/>
      <c r="DT14" s="95"/>
      <c r="DU14" s="95"/>
      <c r="DV14" s="95"/>
      <c r="DW14" s="95"/>
      <c r="DX14" s="95"/>
      <c r="DY14" s="95"/>
      <c r="DZ14" s="95"/>
      <c r="EA14" s="95"/>
      <c r="EB14" s="95"/>
      <c r="EC14" s="95"/>
      <c r="ED14" s="95"/>
      <c r="EE14" s="95"/>
      <c r="EF14" s="95"/>
      <c r="EG14" s="95"/>
      <c r="EH14" s="95"/>
      <c r="EI14" s="95"/>
      <c r="EJ14" s="95"/>
      <c r="EK14" s="95"/>
      <c r="EL14" s="95"/>
      <c r="EM14" s="95"/>
      <c r="EN14" s="95"/>
      <c r="EO14" s="95"/>
      <c r="EP14" s="95"/>
      <c r="EQ14" s="95"/>
      <c r="ER14" s="95"/>
      <c r="ES14" s="95"/>
      <c r="ET14" s="95"/>
      <c r="EU14" s="95"/>
      <c r="EV14" s="95"/>
      <c r="EW14" s="95"/>
      <c r="EX14" s="95"/>
      <c r="EY14" s="95"/>
      <c r="EZ14" s="95"/>
      <c r="FA14" s="95"/>
      <c r="FB14" s="95"/>
      <c r="FC14" s="95"/>
      <c r="FD14" s="95"/>
      <c r="FE14" s="95"/>
      <c r="FF14" s="95"/>
      <c r="FG14" s="95"/>
      <c r="FH14" s="95"/>
      <c r="FI14" s="95"/>
      <c r="FJ14" s="95"/>
      <c r="FK14" s="95"/>
      <c r="FL14" s="95"/>
      <c r="FM14" s="95"/>
      <c r="FN14" s="95"/>
      <c r="FO14" s="95"/>
      <c r="FP14" s="95"/>
      <c r="FQ14" s="95"/>
      <c r="FR14" s="95"/>
      <c r="FS14" s="95"/>
      <c r="FT14" s="95"/>
      <c r="FU14" s="95"/>
      <c r="FV14" s="95"/>
      <c r="FW14" s="95"/>
      <c r="FX14" s="95"/>
      <c r="FY14" s="95"/>
      <c r="FZ14" s="95"/>
      <c r="GA14" s="95"/>
      <c r="GB14" s="95"/>
      <c r="GC14" s="95"/>
      <c r="GD14" s="95"/>
      <c r="GE14" s="95"/>
      <c r="GF14" s="95"/>
      <c r="GG14" s="95"/>
      <c r="GH14" s="95"/>
      <c r="GI14" s="95"/>
      <c r="GJ14" s="95"/>
      <c r="GK14" s="95"/>
      <c r="GL14" s="95"/>
      <c r="GM14" s="95"/>
      <c r="GN14" s="95"/>
      <c r="GO14" s="95"/>
      <c r="GP14" s="95"/>
      <c r="GQ14" s="95"/>
      <c r="GR14" s="95"/>
      <c r="GS14" s="95"/>
      <c r="GT14" s="95"/>
      <c r="GU14" s="95"/>
      <c r="GV14" s="95"/>
      <c r="GW14" s="95"/>
      <c r="GX14" s="95"/>
      <c r="GY14" s="95"/>
      <c r="GZ14" s="95"/>
      <c r="HA14" s="95"/>
      <c r="HB14" s="95"/>
      <c r="HC14" s="95"/>
      <c r="HD14" s="95"/>
      <c r="HE14" s="95"/>
      <c r="HF14" s="95"/>
      <c r="HG14" s="95"/>
      <c r="HH14" s="95"/>
      <c r="HI14" s="95"/>
      <c r="HJ14" s="95"/>
      <c r="HK14" s="95"/>
      <c r="HL14" s="95"/>
      <c r="HM14" s="95"/>
      <c r="HN14" s="95"/>
      <c r="HO14" s="95"/>
      <c r="HP14" s="95"/>
      <c r="HQ14" s="95"/>
      <c r="HR14" s="95"/>
      <c r="HS14" s="95"/>
      <c r="HT14" s="95"/>
      <c r="HU14" s="95"/>
      <c r="HV14" s="95"/>
      <c r="HW14" s="95"/>
      <c r="HX14" s="95"/>
      <c r="HY14" s="95"/>
      <c r="HZ14" s="95"/>
      <c r="IA14" s="95"/>
      <c r="IB14" s="95"/>
      <c r="IC14" s="95"/>
      <c r="ID14" s="95"/>
      <c r="IE14" s="95"/>
      <c r="IF14" s="95"/>
      <c r="IG14" s="95"/>
      <c r="IH14" s="95"/>
      <c r="II14" s="95"/>
      <c r="IJ14" s="95"/>
      <c r="IK14" s="95"/>
      <c r="IL14" s="95"/>
      <c r="IM14" s="95"/>
      <c r="IN14" s="95"/>
      <c r="IO14" s="95"/>
      <c r="IP14" s="95"/>
      <c r="IQ14" s="95"/>
      <c r="IR14" s="95"/>
      <c r="IS14" s="95"/>
      <c r="IT14" s="95"/>
      <c r="IU14" s="96"/>
    </row>
    <row r="15" spans="1:255" ht="15.95" customHeight="1" x14ac:dyDescent="0.15">
      <c r="A15" s="4" t="s">
        <v>530</v>
      </c>
      <c r="B15" s="4" t="s">
        <v>531</v>
      </c>
      <c r="C15" s="6"/>
      <c r="D15" s="6"/>
      <c r="E15" s="6"/>
      <c r="F15" s="6"/>
      <c r="G15" s="6">
        <f t="shared" si="0"/>
        <v>0</v>
      </c>
      <c r="H15" s="6"/>
      <c r="I15" s="6"/>
      <c r="J15" s="6"/>
      <c r="K15" s="6"/>
      <c r="L15" s="6"/>
      <c r="M15" s="6"/>
      <c r="N15" s="6"/>
      <c r="O15" s="11"/>
      <c r="P15" s="6"/>
      <c r="Q15" s="11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>
        <f t="shared" si="1"/>
        <v>0</v>
      </c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>
        <f t="shared" si="2"/>
        <v>0</v>
      </c>
      <c r="BK15" s="7"/>
      <c r="BL15" s="7"/>
      <c r="BM15" s="7"/>
      <c r="BN15" s="7"/>
      <c r="BO15" s="7"/>
      <c r="BP15" s="7">
        <f t="shared" si="3"/>
        <v>0</v>
      </c>
      <c r="BQ15" s="6">
        <f t="shared" si="4"/>
        <v>0</v>
      </c>
      <c r="BR15" s="10">
        <f t="shared" si="6"/>
        <v>0</v>
      </c>
      <c r="BS15" s="6">
        <f t="shared" si="5"/>
        <v>0</v>
      </c>
      <c r="BT15" s="6"/>
      <c r="BU15" s="113"/>
      <c r="BV15" s="114"/>
      <c r="BW15" s="95"/>
      <c r="BX15" s="95"/>
      <c r="BY15" s="95"/>
      <c r="BZ15" s="95"/>
      <c r="CA15" s="95"/>
      <c r="CB15" s="95"/>
      <c r="CC15" s="95"/>
      <c r="CD15" s="95"/>
      <c r="CE15" s="95"/>
      <c r="CF15" s="95"/>
      <c r="CG15" s="95"/>
      <c r="CH15" s="95"/>
      <c r="CI15" s="95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5"/>
      <c r="CW15" s="95"/>
      <c r="CX15" s="95"/>
      <c r="CY15" s="95"/>
      <c r="CZ15" s="95"/>
      <c r="DA15" s="95"/>
      <c r="DB15" s="95"/>
      <c r="DC15" s="95"/>
      <c r="DD15" s="95"/>
      <c r="DE15" s="95"/>
      <c r="DF15" s="95"/>
      <c r="DG15" s="95"/>
      <c r="DH15" s="95"/>
      <c r="DI15" s="95"/>
      <c r="DJ15" s="95"/>
      <c r="DK15" s="95"/>
      <c r="DL15" s="95"/>
      <c r="DM15" s="95"/>
      <c r="DN15" s="95"/>
      <c r="DO15" s="95"/>
      <c r="DP15" s="95"/>
      <c r="DQ15" s="95"/>
      <c r="DR15" s="95"/>
      <c r="DS15" s="95"/>
      <c r="DT15" s="95"/>
      <c r="DU15" s="95"/>
      <c r="DV15" s="95"/>
      <c r="DW15" s="95"/>
      <c r="DX15" s="95"/>
      <c r="DY15" s="95"/>
      <c r="DZ15" s="95"/>
      <c r="EA15" s="95"/>
      <c r="EB15" s="95"/>
      <c r="EC15" s="95"/>
      <c r="ED15" s="95"/>
      <c r="EE15" s="95"/>
      <c r="EF15" s="95"/>
      <c r="EG15" s="95"/>
      <c r="EH15" s="95"/>
      <c r="EI15" s="95"/>
      <c r="EJ15" s="95"/>
      <c r="EK15" s="95"/>
      <c r="EL15" s="95"/>
      <c r="EM15" s="95"/>
      <c r="EN15" s="95"/>
      <c r="EO15" s="95"/>
      <c r="EP15" s="95"/>
      <c r="EQ15" s="95"/>
      <c r="ER15" s="95"/>
      <c r="ES15" s="95"/>
      <c r="ET15" s="95"/>
      <c r="EU15" s="95"/>
      <c r="EV15" s="95"/>
      <c r="EW15" s="95"/>
      <c r="EX15" s="95"/>
      <c r="EY15" s="95"/>
      <c r="EZ15" s="95"/>
      <c r="FA15" s="95"/>
      <c r="FB15" s="95"/>
      <c r="FC15" s="95"/>
      <c r="FD15" s="95"/>
      <c r="FE15" s="95"/>
      <c r="FF15" s="95"/>
      <c r="FG15" s="95"/>
      <c r="FH15" s="95"/>
      <c r="FI15" s="95"/>
      <c r="FJ15" s="95"/>
      <c r="FK15" s="95"/>
      <c r="FL15" s="95"/>
      <c r="FM15" s="95"/>
      <c r="FN15" s="95"/>
      <c r="FO15" s="95"/>
      <c r="FP15" s="95"/>
      <c r="FQ15" s="95"/>
      <c r="FR15" s="95"/>
      <c r="FS15" s="95"/>
      <c r="FT15" s="95"/>
      <c r="FU15" s="95"/>
      <c r="FV15" s="95"/>
      <c r="FW15" s="95"/>
      <c r="FX15" s="95"/>
      <c r="FY15" s="95"/>
      <c r="FZ15" s="95"/>
      <c r="GA15" s="95"/>
      <c r="GB15" s="95"/>
      <c r="GC15" s="95"/>
      <c r="GD15" s="95"/>
      <c r="GE15" s="95"/>
      <c r="GF15" s="95"/>
      <c r="GG15" s="95"/>
      <c r="GH15" s="95"/>
      <c r="GI15" s="95"/>
      <c r="GJ15" s="95"/>
      <c r="GK15" s="95"/>
      <c r="GL15" s="95"/>
      <c r="GM15" s="95"/>
      <c r="GN15" s="95"/>
      <c r="GO15" s="95"/>
      <c r="GP15" s="95"/>
      <c r="GQ15" s="95"/>
      <c r="GR15" s="95"/>
      <c r="GS15" s="95"/>
      <c r="GT15" s="95"/>
      <c r="GU15" s="95"/>
      <c r="GV15" s="95"/>
      <c r="GW15" s="95"/>
      <c r="GX15" s="95"/>
      <c r="GY15" s="95"/>
      <c r="GZ15" s="95"/>
      <c r="HA15" s="95"/>
      <c r="HB15" s="95"/>
      <c r="HC15" s="95"/>
      <c r="HD15" s="95"/>
      <c r="HE15" s="95"/>
      <c r="HF15" s="95"/>
      <c r="HG15" s="95"/>
      <c r="HH15" s="95"/>
      <c r="HI15" s="95"/>
      <c r="HJ15" s="95"/>
      <c r="HK15" s="95"/>
      <c r="HL15" s="95"/>
      <c r="HM15" s="95"/>
      <c r="HN15" s="95"/>
      <c r="HO15" s="95"/>
      <c r="HP15" s="95"/>
      <c r="HQ15" s="95"/>
      <c r="HR15" s="95"/>
      <c r="HS15" s="95"/>
      <c r="HT15" s="95"/>
      <c r="HU15" s="95"/>
      <c r="HV15" s="95"/>
      <c r="HW15" s="95"/>
      <c r="HX15" s="95"/>
      <c r="HY15" s="95"/>
      <c r="HZ15" s="95"/>
      <c r="IA15" s="95"/>
      <c r="IB15" s="95"/>
      <c r="IC15" s="95"/>
      <c r="ID15" s="95"/>
      <c r="IE15" s="95"/>
      <c r="IF15" s="95"/>
      <c r="IG15" s="95"/>
      <c r="IH15" s="95"/>
      <c r="II15" s="95"/>
      <c r="IJ15" s="95"/>
      <c r="IK15" s="95"/>
      <c r="IL15" s="95"/>
      <c r="IM15" s="95"/>
      <c r="IN15" s="95"/>
      <c r="IO15" s="95"/>
      <c r="IP15" s="95"/>
      <c r="IQ15" s="95"/>
      <c r="IR15" s="95"/>
      <c r="IS15" s="95"/>
      <c r="IT15" s="95"/>
      <c r="IU15" s="96"/>
    </row>
    <row r="16" spans="1:255" ht="15.95" customHeight="1" x14ac:dyDescent="0.15">
      <c r="A16" s="4" t="s">
        <v>532</v>
      </c>
      <c r="B16" s="4" t="s">
        <v>533</v>
      </c>
      <c r="C16" s="6"/>
      <c r="D16" s="6"/>
      <c r="E16" s="6"/>
      <c r="F16" s="6"/>
      <c r="G16" s="6">
        <f t="shared" si="0"/>
        <v>0</v>
      </c>
      <c r="H16" s="6"/>
      <c r="I16" s="6"/>
      <c r="J16" s="6"/>
      <c r="K16" s="6"/>
      <c r="L16" s="6"/>
      <c r="M16" s="6"/>
      <c r="N16" s="6"/>
      <c r="O16" s="11"/>
      <c r="P16" s="6"/>
      <c r="Q16" s="11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>
        <f t="shared" si="1"/>
        <v>0</v>
      </c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>
        <f t="shared" si="2"/>
        <v>0</v>
      </c>
      <c r="BK16" s="6"/>
      <c r="BL16" s="6"/>
      <c r="BM16" s="7"/>
      <c r="BN16" s="7"/>
      <c r="BO16" s="7"/>
      <c r="BP16" s="7">
        <f t="shared" si="3"/>
        <v>0</v>
      </c>
      <c r="BQ16" s="6">
        <f t="shared" si="4"/>
        <v>0</v>
      </c>
      <c r="BR16" s="10">
        <f t="shared" si="6"/>
        <v>0</v>
      </c>
      <c r="BS16" s="6">
        <f t="shared" si="5"/>
        <v>0</v>
      </c>
      <c r="BT16" s="6"/>
      <c r="BU16" s="113"/>
      <c r="BV16" s="114"/>
      <c r="BW16" s="95"/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  <c r="CM16" s="95"/>
      <c r="CN16" s="95"/>
      <c r="CO16" s="95"/>
      <c r="CP16" s="95"/>
      <c r="CQ16" s="95"/>
      <c r="CR16" s="95"/>
      <c r="CS16" s="95"/>
      <c r="CT16" s="95"/>
      <c r="CU16" s="95"/>
      <c r="CV16" s="95"/>
      <c r="CW16" s="95"/>
      <c r="CX16" s="95"/>
      <c r="CY16" s="95"/>
      <c r="CZ16" s="95"/>
      <c r="DA16" s="95"/>
      <c r="DB16" s="95"/>
      <c r="DC16" s="95"/>
      <c r="DD16" s="95"/>
      <c r="DE16" s="95"/>
      <c r="DF16" s="95"/>
      <c r="DG16" s="95"/>
      <c r="DH16" s="95"/>
      <c r="DI16" s="95"/>
      <c r="DJ16" s="95"/>
      <c r="DK16" s="95"/>
      <c r="DL16" s="95"/>
      <c r="DM16" s="95"/>
      <c r="DN16" s="95"/>
      <c r="DO16" s="95"/>
      <c r="DP16" s="95"/>
      <c r="DQ16" s="95"/>
      <c r="DR16" s="95"/>
      <c r="DS16" s="95"/>
      <c r="DT16" s="95"/>
      <c r="DU16" s="95"/>
      <c r="DV16" s="95"/>
      <c r="DW16" s="95"/>
      <c r="DX16" s="95"/>
      <c r="DY16" s="95"/>
      <c r="DZ16" s="95"/>
      <c r="EA16" s="95"/>
      <c r="EB16" s="95"/>
      <c r="EC16" s="95"/>
      <c r="ED16" s="95"/>
      <c r="EE16" s="95"/>
      <c r="EF16" s="95"/>
      <c r="EG16" s="95"/>
      <c r="EH16" s="95"/>
      <c r="EI16" s="95"/>
      <c r="EJ16" s="95"/>
      <c r="EK16" s="95"/>
      <c r="EL16" s="95"/>
      <c r="EM16" s="95"/>
      <c r="EN16" s="95"/>
      <c r="EO16" s="95"/>
      <c r="EP16" s="95"/>
      <c r="EQ16" s="95"/>
      <c r="ER16" s="95"/>
      <c r="ES16" s="95"/>
      <c r="ET16" s="95"/>
      <c r="EU16" s="95"/>
      <c r="EV16" s="95"/>
      <c r="EW16" s="95"/>
      <c r="EX16" s="95"/>
      <c r="EY16" s="95"/>
      <c r="EZ16" s="95"/>
      <c r="FA16" s="95"/>
      <c r="FB16" s="95"/>
      <c r="FC16" s="95"/>
      <c r="FD16" s="95"/>
      <c r="FE16" s="95"/>
      <c r="FF16" s="95"/>
      <c r="FG16" s="95"/>
      <c r="FH16" s="95"/>
      <c r="FI16" s="95"/>
      <c r="FJ16" s="95"/>
      <c r="FK16" s="95"/>
      <c r="FL16" s="95"/>
      <c r="FM16" s="95"/>
      <c r="FN16" s="95"/>
      <c r="FO16" s="95"/>
      <c r="FP16" s="95"/>
      <c r="FQ16" s="95"/>
      <c r="FR16" s="95"/>
      <c r="FS16" s="95"/>
      <c r="FT16" s="95"/>
      <c r="FU16" s="95"/>
      <c r="FV16" s="95"/>
      <c r="FW16" s="95"/>
      <c r="FX16" s="95"/>
      <c r="FY16" s="95"/>
      <c r="FZ16" s="95"/>
      <c r="GA16" s="95"/>
      <c r="GB16" s="95"/>
      <c r="GC16" s="95"/>
      <c r="GD16" s="95"/>
      <c r="GE16" s="95"/>
      <c r="GF16" s="95"/>
      <c r="GG16" s="95"/>
      <c r="GH16" s="95"/>
      <c r="GI16" s="95"/>
      <c r="GJ16" s="95"/>
      <c r="GK16" s="95"/>
      <c r="GL16" s="95"/>
      <c r="GM16" s="95"/>
      <c r="GN16" s="95"/>
      <c r="GO16" s="95"/>
      <c r="GP16" s="95"/>
      <c r="GQ16" s="95"/>
      <c r="GR16" s="95"/>
      <c r="GS16" s="95"/>
      <c r="GT16" s="95"/>
      <c r="GU16" s="95"/>
      <c r="GV16" s="95"/>
      <c r="GW16" s="95"/>
      <c r="GX16" s="95"/>
      <c r="GY16" s="95"/>
      <c r="GZ16" s="95"/>
      <c r="HA16" s="95"/>
      <c r="HB16" s="95"/>
      <c r="HC16" s="95"/>
      <c r="HD16" s="95"/>
      <c r="HE16" s="95"/>
      <c r="HF16" s="95"/>
      <c r="HG16" s="95"/>
      <c r="HH16" s="95"/>
      <c r="HI16" s="95"/>
      <c r="HJ16" s="95"/>
      <c r="HK16" s="95"/>
      <c r="HL16" s="95"/>
      <c r="HM16" s="95"/>
      <c r="HN16" s="95"/>
      <c r="HO16" s="95"/>
      <c r="HP16" s="95"/>
      <c r="HQ16" s="95"/>
      <c r="HR16" s="95"/>
      <c r="HS16" s="95"/>
      <c r="HT16" s="95"/>
      <c r="HU16" s="95"/>
      <c r="HV16" s="95"/>
      <c r="HW16" s="95"/>
      <c r="HX16" s="95"/>
      <c r="HY16" s="95"/>
      <c r="HZ16" s="95"/>
      <c r="IA16" s="95"/>
      <c r="IB16" s="95"/>
      <c r="IC16" s="95"/>
      <c r="ID16" s="95"/>
      <c r="IE16" s="95"/>
      <c r="IF16" s="95"/>
      <c r="IG16" s="95"/>
      <c r="IH16" s="95"/>
      <c r="II16" s="95"/>
      <c r="IJ16" s="95"/>
      <c r="IK16" s="95"/>
      <c r="IL16" s="95"/>
      <c r="IM16" s="95"/>
      <c r="IN16" s="95"/>
      <c r="IO16" s="95"/>
      <c r="IP16" s="95"/>
      <c r="IQ16" s="95"/>
      <c r="IR16" s="95"/>
      <c r="IS16" s="95"/>
      <c r="IT16" s="95"/>
      <c r="IU16" s="96"/>
    </row>
    <row r="17" spans="1:255" ht="15.95" customHeight="1" x14ac:dyDescent="0.15">
      <c r="A17" s="6">
        <v>1120132958</v>
      </c>
      <c r="B17" s="4" t="s">
        <v>534</v>
      </c>
      <c r="C17" s="6"/>
      <c r="D17" s="6"/>
      <c r="E17" s="6"/>
      <c r="F17" s="6"/>
      <c r="G17" s="6">
        <f t="shared" si="0"/>
        <v>0</v>
      </c>
      <c r="H17" s="6"/>
      <c r="I17" s="6"/>
      <c r="J17" s="6"/>
      <c r="K17" s="6"/>
      <c r="L17" s="6"/>
      <c r="M17" s="6"/>
      <c r="N17" s="6"/>
      <c r="O17" s="11"/>
      <c r="P17" s="6"/>
      <c r="Q17" s="11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>
        <f t="shared" si="1"/>
        <v>0</v>
      </c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>
        <f t="shared" si="2"/>
        <v>0</v>
      </c>
      <c r="BK17" s="6"/>
      <c r="BL17" s="6"/>
      <c r="BM17" s="7"/>
      <c r="BN17" s="7"/>
      <c r="BO17" s="7"/>
      <c r="BP17" s="7">
        <f t="shared" si="3"/>
        <v>0</v>
      </c>
      <c r="BQ17" s="6">
        <f t="shared" si="4"/>
        <v>0</v>
      </c>
      <c r="BR17" s="10">
        <f t="shared" si="6"/>
        <v>0</v>
      </c>
      <c r="BS17" s="6">
        <f t="shared" si="5"/>
        <v>0</v>
      </c>
      <c r="BT17" s="6"/>
      <c r="BU17" s="113"/>
      <c r="BV17" s="114"/>
      <c r="BW17" s="95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5"/>
      <c r="CQ17" s="95"/>
      <c r="CR17" s="95"/>
      <c r="CS17" s="95"/>
      <c r="CT17" s="95"/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5"/>
      <c r="DK17" s="95"/>
      <c r="DL17" s="95"/>
      <c r="DM17" s="95"/>
      <c r="DN17" s="95"/>
      <c r="DO17" s="95"/>
      <c r="DP17" s="95"/>
      <c r="DQ17" s="95"/>
      <c r="DR17" s="95"/>
      <c r="DS17" s="95"/>
      <c r="DT17" s="95"/>
      <c r="DU17" s="95"/>
      <c r="DV17" s="95"/>
      <c r="DW17" s="95"/>
      <c r="DX17" s="95"/>
      <c r="DY17" s="95"/>
      <c r="DZ17" s="95"/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/>
      <c r="EQ17" s="95"/>
      <c r="ER17" s="95"/>
      <c r="ES17" s="95"/>
      <c r="ET17" s="95"/>
      <c r="EU17" s="95"/>
      <c r="EV17" s="95"/>
      <c r="EW17" s="95"/>
      <c r="EX17" s="95"/>
      <c r="EY17" s="95"/>
      <c r="EZ17" s="95"/>
      <c r="FA17" s="95"/>
      <c r="FB17" s="95"/>
      <c r="FC17" s="95"/>
      <c r="FD17" s="95"/>
      <c r="FE17" s="95"/>
      <c r="FF17" s="95"/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/>
      <c r="FW17" s="95"/>
      <c r="FX17" s="95"/>
      <c r="FY17" s="95"/>
      <c r="FZ17" s="95"/>
      <c r="GA17" s="95"/>
      <c r="GB17" s="95"/>
      <c r="GC17" s="95"/>
      <c r="GD17" s="95"/>
      <c r="GE17" s="95"/>
      <c r="GF17" s="95"/>
      <c r="GG17" s="95"/>
      <c r="GH17" s="95"/>
      <c r="GI17" s="95"/>
      <c r="GJ17" s="95"/>
      <c r="GK17" s="95"/>
      <c r="GL17" s="95"/>
      <c r="GM17" s="95"/>
      <c r="GN17" s="95"/>
      <c r="GO17" s="95"/>
      <c r="GP17" s="95"/>
      <c r="GQ17" s="95"/>
      <c r="GR17" s="95"/>
      <c r="GS17" s="95"/>
      <c r="GT17" s="95"/>
      <c r="GU17" s="95"/>
      <c r="GV17" s="95"/>
      <c r="GW17" s="95"/>
      <c r="GX17" s="95"/>
      <c r="GY17" s="95"/>
      <c r="GZ17" s="95"/>
      <c r="HA17" s="95"/>
      <c r="HB17" s="95"/>
      <c r="HC17" s="95"/>
      <c r="HD17" s="95"/>
      <c r="HE17" s="95"/>
      <c r="HF17" s="95"/>
      <c r="HG17" s="95"/>
      <c r="HH17" s="95"/>
      <c r="HI17" s="95"/>
      <c r="HJ17" s="95"/>
      <c r="HK17" s="95"/>
      <c r="HL17" s="95"/>
      <c r="HM17" s="95"/>
      <c r="HN17" s="95"/>
      <c r="HO17" s="95"/>
      <c r="HP17" s="95"/>
      <c r="HQ17" s="95"/>
      <c r="HR17" s="95"/>
      <c r="HS17" s="95"/>
      <c r="HT17" s="95"/>
      <c r="HU17" s="95"/>
      <c r="HV17" s="95"/>
      <c r="HW17" s="95"/>
      <c r="HX17" s="95"/>
      <c r="HY17" s="95"/>
      <c r="HZ17" s="95"/>
      <c r="IA17" s="95"/>
      <c r="IB17" s="95"/>
      <c r="IC17" s="95"/>
      <c r="ID17" s="95"/>
      <c r="IE17" s="95"/>
      <c r="IF17" s="95"/>
      <c r="IG17" s="95"/>
      <c r="IH17" s="95"/>
      <c r="II17" s="95"/>
      <c r="IJ17" s="95"/>
      <c r="IK17" s="95"/>
      <c r="IL17" s="95"/>
      <c r="IM17" s="95"/>
      <c r="IN17" s="95"/>
      <c r="IO17" s="95"/>
      <c r="IP17" s="95"/>
      <c r="IQ17" s="95"/>
      <c r="IR17" s="95"/>
      <c r="IS17" s="95"/>
      <c r="IT17" s="95"/>
      <c r="IU17" s="96"/>
    </row>
    <row r="18" spans="1:255" ht="15.95" customHeight="1" x14ac:dyDescent="0.15">
      <c r="A18" s="4" t="s">
        <v>535</v>
      </c>
      <c r="B18" s="4" t="s">
        <v>536</v>
      </c>
      <c r="C18" s="6">
        <v>1.2</v>
      </c>
      <c r="D18" s="4" t="s">
        <v>108</v>
      </c>
      <c r="E18" s="6"/>
      <c r="F18" s="6"/>
      <c r="G18" s="6">
        <f t="shared" si="0"/>
        <v>1.2</v>
      </c>
      <c r="H18" s="6"/>
      <c r="I18" s="6"/>
      <c r="J18" s="6"/>
      <c r="K18" s="6"/>
      <c r="L18" s="6"/>
      <c r="M18" s="6"/>
      <c r="N18" s="4" t="s">
        <v>92</v>
      </c>
      <c r="O18" s="9" t="s">
        <v>537</v>
      </c>
      <c r="P18" s="6">
        <v>1</v>
      </c>
      <c r="Q18" s="9" t="s">
        <v>538</v>
      </c>
      <c r="R18" s="6">
        <v>1</v>
      </c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>
        <f t="shared" si="1"/>
        <v>2</v>
      </c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>
        <f t="shared" si="2"/>
        <v>0</v>
      </c>
      <c r="BK18" s="7"/>
      <c r="BL18" s="7"/>
      <c r="BM18" s="7"/>
      <c r="BN18" s="7"/>
      <c r="BO18" s="7"/>
      <c r="BP18" s="7">
        <f t="shared" si="3"/>
        <v>0</v>
      </c>
      <c r="BQ18" s="6">
        <f t="shared" si="4"/>
        <v>0</v>
      </c>
      <c r="BR18" s="10">
        <f t="shared" si="6"/>
        <v>0</v>
      </c>
      <c r="BS18" s="6">
        <f t="shared" si="5"/>
        <v>3.2</v>
      </c>
      <c r="BT18" s="6"/>
      <c r="BU18" s="113"/>
      <c r="BV18" s="114"/>
      <c r="BW18" s="95"/>
      <c r="BX18" s="95"/>
      <c r="BY18" s="95"/>
      <c r="BZ18" s="95"/>
      <c r="CA18" s="95"/>
      <c r="CB18" s="95"/>
      <c r="CC18" s="95"/>
      <c r="CD18" s="95"/>
      <c r="CE18" s="95"/>
      <c r="CF18" s="95"/>
      <c r="CG18" s="95"/>
      <c r="CH18" s="95"/>
      <c r="CI18" s="95"/>
      <c r="CJ18" s="95"/>
      <c r="CK18" s="95"/>
      <c r="CL18" s="95"/>
      <c r="CM18" s="95"/>
      <c r="CN18" s="95"/>
      <c r="CO18" s="95"/>
      <c r="CP18" s="95"/>
      <c r="CQ18" s="95"/>
      <c r="CR18" s="95"/>
      <c r="CS18" s="95"/>
      <c r="CT18" s="95"/>
      <c r="CU18" s="95"/>
      <c r="CV18" s="95"/>
      <c r="CW18" s="95"/>
      <c r="CX18" s="95"/>
      <c r="CY18" s="95"/>
      <c r="CZ18" s="95"/>
      <c r="DA18" s="95"/>
      <c r="DB18" s="95"/>
      <c r="DC18" s="95"/>
      <c r="DD18" s="95"/>
      <c r="DE18" s="95"/>
      <c r="DF18" s="95"/>
      <c r="DG18" s="95"/>
      <c r="DH18" s="95"/>
      <c r="DI18" s="95"/>
      <c r="DJ18" s="95"/>
      <c r="DK18" s="95"/>
      <c r="DL18" s="95"/>
      <c r="DM18" s="95"/>
      <c r="DN18" s="95"/>
      <c r="DO18" s="95"/>
      <c r="DP18" s="95"/>
      <c r="DQ18" s="95"/>
      <c r="DR18" s="95"/>
      <c r="DS18" s="95"/>
      <c r="DT18" s="95"/>
      <c r="DU18" s="95"/>
      <c r="DV18" s="95"/>
      <c r="DW18" s="95"/>
      <c r="DX18" s="95"/>
      <c r="DY18" s="95"/>
      <c r="DZ18" s="95"/>
      <c r="EA18" s="95"/>
      <c r="EB18" s="95"/>
      <c r="EC18" s="95"/>
      <c r="ED18" s="95"/>
      <c r="EE18" s="95"/>
      <c r="EF18" s="95"/>
      <c r="EG18" s="95"/>
      <c r="EH18" s="95"/>
      <c r="EI18" s="95"/>
      <c r="EJ18" s="95"/>
      <c r="EK18" s="95"/>
      <c r="EL18" s="95"/>
      <c r="EM18" s="95"/>
      <c r="EN18" s="95"/>
      <c r="EO18" s="95"/>
      <c r="EP18" s="95"/>
      <c r="EQ18" s="95"/>
      <c r="ER18" s="95"/>
      <c r="ES18" s="95"/>
      <c r="ET18" s="95"/>
      <c r="EU18" s="95"/>
      <c r="EV18" s="95"/>
      <c r="EW18" s="95"/>
      <c r="EX18" s="95"/>
      <c r="EY18" s="95"/>
      <c r="EZ18" s="95"/>
      <c r="FA18" s="95"/>
      <c r="FB18" s="95"/>
      <c r="FC18" s="95"/>
      <c r="FD18" s="95"/>
      <c r="FE18" s="95"/>
      <c r="FF18" s="95"/>
      <c r="FG18" s="95"/>
      <c r="FH18" s="95"/>
      <c r="FI18" s="95"/>
      <c r="FJ18" s="95"/>
      <c r="FK18" s="95"/>
      <c r="FL18" s="95"/>
      <c r="FM18" s="95"/>
      <c r="FN18" s="95"/>
      <c r="FO18" s="95"/>
      <c r="FP18" s="95"/>
      <c r="FQ18" s="95"/>
      <c r="FR18" s="95"/>
      <c r="FS18" s="95"/>
      <c r="FT18" s="95"/>
      <c r="FU18" s="95"/>
      <c r="FV18" s="95"/>
      <c r="FW18" s="95"/>
      <c r="FX18" s="95"/>
      <c r="FY18" s="95"/>
      <c r="FZ18" s="95"/>
      <c r="GA18" s="95"/>
      <c r="GB18" s="95"/>
      <c r="GC18" s="95"/>
      <c r="GD18" s="95"/>
      <c r="GE18" s="95"/>
      <c r="GF18" s="95"/>
      <c r="GG18" s="95"/>
      <c r="GH18" s="95"/>
      <c r="GI18" s="95"/>
      <c r="GJ18" s="95"/>
      <c r="GK18" s="95"/>
      <c r="GL18" s="95"/>
      <c r="GM18" s="95"/>
      <c r="GN18" s="95"/>
      <c r="GO18" s="95"/>
      <c r="GP18" s="95"/>
      <c r="GQ18" s="95"/>
      <c r="GR18" s="95"/>
      <c r="GS18" s="95"/>
      <c r="GT18" s="95"/>
      <c r="GU18" s="95"/>
      <c r="GV18" s="95"/>
      <c r="GW18" s="95"/>
      <c r="GX18" s="95"/>
      <c r="GY18" s="95"/>
      <c r="GZ18" s="95"/>
      <c r="HA18" s="95"/>
      <c r="HB18" s="95"/>
      <c r="HC18" s="95"/>
      <c r="HD18" s="95"/>
      <c r="HE18" s="95"/>
      <c r="HF18" s="95"/>
      <c r="HG18" s="95"/>
      <c r="HH18" s="95"/>
      <c r="HI18" s="95"/>
      <c r="HJ18" s="95"/>
      <c r="HK18" s="95"/>
      <c r="HL18" s="95"/>
      <c r="HM18" s="95"/>
      <c r="HN18" s="95"/>
      <c r="HO18" s="95"/>
      <c r="HP18" s="95"/>
      <c r="HQ18" s="95"/>
      <c r="HR18" s="95"/>
      <c r="HS18" s="95"/>
      <c r="HT18" s="95"/>
      <c r="HU18" s="95"/>
      <c r="HV18" s="95"/>
      <c r="HW18" s="95"/>
      <c r="HX18" s="95"/>
      <c r="HY18" s="95"/>
      <c r="HZ18" s="95"/>
      <c r="IA18" s="95"/>
      <c r="IB18" s="95"/>
      <c r="IC18" s="95"/>
      <c r="ID18" s="95"/>
      <c r="IE18" s="95"/>
      <c r="IF18" s="95"/>
      <c r="IG18" s="95"/>
      <c r="IH18" s="95"/>
      <c r="II18" s="95"/>
      <c r="IJ18" s="95"/>
      <c r="IK18" s="95"/>
      <c r="IL18" s="95"/>
      <c r="IM18" s="95"/>
      <c r="IN18" s="95"/>
      <c r="IO18" s="95"/>
      <c r="IP18" s="95"/>
      <c r="IQ18" s="95"/>
      <c r="IR18" s="95"/>
      <c r="IS18" s="95"/>
      <c r="IT18" s="95"/>
      <c r="IU18" s="96"/>
    </row>
    <row r="19" spans="1:255" ht="15.95" customHeight="1" x14ac:dyDescent="0.15">
      <c r="A19" s="4" t="s">
        <v>539</v>
      </c>
      <c r="B19" s="4" t="s">
        <v>540</v>
      </c>
      <c r="C19" s="6"/>
      <c r="D19" s="6"/>
      <c r="E19" s="6"/>
      <c r="F19" s="6"/>
      <c r="G19" s="6">
        <f t="shared" si="0"/>
        <v>0</v>
      </c>
      <c r="H19" s="6"/>
      <c r="I19" s="6"/>
      <c r="J19" s="6"/>
      <c r="K19" s="6"/>
      <c r="L19" s="6"/>
      <c r="M19" s="6"/>
      <c r="N19" s="4" t="s">
        <v>92</v>
      </c>
      <c r="O19" s="9" t="s">
        <v>541</v>
      </c>
      <c r="P19" s="6">
        <v>2</v>
      </c>
      <c r="Q19" s="9" t="s">
        <v>542</v>
      </c>
      <c r="R19" s="6">
        <v>0.5</v>
      </c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>
        <f t="shared" si="1"/>
        <v>2.5</v>
      </c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>
        <f t="shared" si="2"/>
        <v>0</v>
      </c>
      <c r="BK19" s="6"/>
      <c r="BL19" s="6"/>
      <c r="BM19" s="7"/>
      <c r="BN19" s="7"/>
      <c r="BO19" s="7"/>
      <c r="BP19" s="7">
        <f t="shared" si="3"/>
        <v>0</v>
      </c>
      <c r="BQ19" s="6">
        <f t="shared" si="4"/>
        <v>0</v>
      </c>
      <c r="BR19" s="10">
        <f t="shared" si="6"/>
        <v>0</v>
      </c>
      <c r="BS19" s="6">
        <f t="shared" si="5"/>
        <v>2.5</v>
      </c>
      <c r="BT19" s="6"/>
      <c r="BU19" s="113"/>
      <c r="BV19" s="114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5"/>
      <c r="CQ19" s="95"/>
      <c r="CR19" s="95"/>
      <c r="CS19" s="95"/>
      <c r="CT19" s="95"/>
      <c r="CU19" s="95"/>
      <c r="CV19" s="95"/>
      <c r="CW19" s="95"/>
      <c r="CX19" s="95"/>
      <c r="CY19" s="95"/>
      <c r="CZ19" s="95"/>
      <c r="DA19" s="95"/>
      <c r="DB19" s="95"/>
      <c r="DC19" s="95"/>
      <c r="DD19" s="95"/>
      <c r="DE19" s="95"/>
      <c r="DF19" s="95"/>
      <c r="DG19" s="95"/>
      <c r="DH19" s="95"/>
      <c r="DI19" s="95"/>
      <c r="DJ19" s="95"/>
      <c r="DK19" s="95"/>
      <c r="DL19" s="95"/>
      <c r="DM19" s="95"/>
      <c r="DN19" s="95"/>
      <c r="DO19" s="95"/>
      <c r="DP19" s="95"/>
      <c r="DQ19" s="95"/>
      <c r="DR19" s="95"/>
      <c r="DS19" s="95"/>
      <c r="DT19" s="95"/>
      <c r="DU19" s="95"/>
      <c r="DV19" s="95"/>
      <c r="DW19" s="95"/>
      <c r="DX19" s="95"/>
      <c r="DY19" s="95"/>
      <c r="DZ19" s="95"/>
      <c r="EA19" s="95"/>
      <c r="EB19" s="95"/>
      <c r="EC19" s="95"/>
      <c r="ED19" s="95"/>
      <c r="EE19" s="95"/>
      <c r="EF19" s="95"/>
      <c r="EG19" s="95"/>
      <c r="EH19" s="95"/>
      <c r="EI19" s="95"/>
      <c r="EJ19" s="95"/>
      <c r="EK19" s="95"/>
      <c r="EL19" s="95"/>
      <c r="EM19" s="95"/>
      <c r="EN19" s="95"/>
      <c r="EO19" s="95"/>
      <c r="EP19" s="95"/>
      <c r="EQ19" s="95"/>
      <c r="ER19" s="95"/>
      <c r="ES19" s="95"/>
      <c r="ET19" s="95"/>
      <c r="EU19" s="95"/>
      <c r="EV19" s="95"/>
      <c r="EW19" s="95"/>
      <c r="EX19" s="95"/>
      <c r="EY19" s="95"/>
      <c r="EZ19" s="95"/>
      <c r="FA19" s="95"/>
      <c r="FB19" s="95"/>
      <c r="FC19" s="95"/>
      <c r="FD19" s="95"/>
      <c r="FE19" s="95"/>
      <c r="FF19" s="95"/>
      <c r="FG19" s="95"/>
      <c r="FH19" s="95"/>
      <c r="FI19" s="95"/>
      <c r="FJ19" s="95"/>
      <c r="FK19" s="95"/>
      <c r="FL19" s="95"/>
      <c r="FM19" s="95"/>
      <c r="FN19" s="95"/>
      <c r="FO19" s="95"/>
      <c r="FP19" s="95"/>
      <c r="FQ19" s="95"/>
      <c r="FR19" s="95"/>
      <c r="FS19" s="95"/>
      <c r="FT19" s="95"/>
      <c r="FU19" s="95"/>
      <c r="FV19" s="95"/>
      <c r="FW19" s="95"/>
      <c r="FX19" s="95"/>
      <c r="FY19" s="95"/>
      <c r="FZ19" s="95"/>
      <c r="GA19" s="95"/>
      <c r="GB19" s="95"/>
      <c r="GC19" s="95"/>
      <c r="GD19" s="95"/>
      <c r="GE19" s="95"/>
      <c r="GF19" s="95"/>
      <c r="GG19" s="95"/>
      <c r="GH19" s="95"/>
      <c r="GI19" s="95"/>
      <c r="GJ19" s="95"/>
      <c r="GK19" s="95"/>
      <c r="GL19" s="95"/>
      <c r="GM19" s="95"/>
      <c r="GN19" s="95"/>
      <c r="GO19" s="95"/>
      <c r="GP19" s="95"/>
      <c r="GQ19" s="95"/>
      <c r="GR19" s="95"/>
      <c r="GS19" s="95"/>
      <c r="GT19" s="95"/>
      <c r="GU19" s="95"/>
      <c r="GV19" s="95"/>
      <c r="GW19" s="95"/>
      <c r="GX19" s="95"/>
      <c r="GY19" s="95"/>
      <c r="GZ19" s="95"/>
      <c r="HA19" s="95"/>
      <c r="HB19" s="95"/>
      <c r="HC19" s="95"/>
      <c r="HD19" s="95"/>
      <c r="HE19" s="95"/>
      <c r="HF19" s="95"/>
      <c r="HG19" s="95"/>
      <c r="HH19" s="95"/>
      <c r="HI19" s="95"/>
      <c r="HJ19" s="95"/>
      <c r="HK19" s="95"/>
      <c r="HL19" s="95"/>
      <c r="HM19" s="95"/>
      <c r="HN19" s="95"/>
      <c r="HO19" s="95"/>
      <c r="HP19" s="95"/>
      <c r="HQ19" s="95"/>
      <c r="HR19" s="95"/>
      <c r="HS19" s="95"/>
      <c r="HT19" s="95"/>
      <c r="HU19" s="95"/>
      <c r="HV19" s="95"/>
      <c r="HW19" s="95"/>
      <c r="HX19" s="95"/>
      <c r="HY19" s="95"/>
      <c r="HZ19" s="95"/>
      <c r="IA19" s="95"/>
      <c r="IB19" s="95"/>
      <c r="IC19" s="95"/>
      <c r="ID19" s="95"/>
      <c r="IE19" s="95"/>
      <c r="IF19" s="95"/>
      <c r="IG19" s="95"/>
      <c r="IH19" s="95"/>
      <c r="II19" s="95"/>
      <c r="IJ19" s="95"/>
      <c r="IK19" s="95"/>
      <c r="IL19" s="95"/>
      <c r="IM19" s="95"/>
      <c r="IN19" s="95"/>
      <c r="IO19" s="95"/>
      <c r="IP19" s="95"/>
      <c r="IQ19" s="95"/>
      <c r="IR19" s="95"/>
      <c r="IS19" s="95"/>
      <c r="IT19" s="95"/>
      <c r="IU19" s="96"/>
    </row>
    <row r="20" spans="1:255" ht="15.95" customHeight="1" x14ac:dyDescent="0.15">
      <c r="A20" s="6">
        <v>1120132961</v>
      </c>
      <c r="B20" s="4" t="s">
        <v>543</v>
      </c>
      <c r="C20" s="6"/>
      <c r="D20" s="6"/>
      <c r="E20" s="6"/>
      <c r="F20" s="6"/>
      <c r="G20" s="6">
        <f t="shared" si="0"/>
        <v>0</v>
      </c>
      <c r="H20" s="6"/>
      <c r="I20" s="6"/>
      <c r="J20" s="6"/>
      <c r="K20" s="6"/>
      <c r="L20" s="6"/>
      <c r="M20" s="6"/>
      <c r="N20" s="6"/>
      <c r="O20" s="11"/>
      <c r="P20" s="6"/>
      <c r="Q20" s="11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>
        <f t="shared" si="1"/>
        <v>0</v>
      </c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>
        <f t="shared" si="2"/>
        <v>0</v>
      </c>
      <c r="BK20" s="6"/>
      <c r="BL20" s="6"/>
      <c r="BM20" s="7"/>
      <c r="BN20" s="7"/>
      <c r="BO20" s="7"/>
      <c r="BP20" s="7">
        <f t="shared" si="3"/>
        <v>0</v>
      </c>
      <c r="BQ20" s="6">
        <f t="shared" si="4"/>
        <v>0</v>
      </c>
      <c r="BR20" s="10">
        <f t="shared" si="6"/>
        <v>0</v>
      </c>
      <c r="BS20" s="6">
        <f t="shared" si="5"/>
        <v>0</v>
      </c>
      <c r="BT20" s="6"/>
      <c r="BU20" s="113"/>
      <c r="BV20" s="114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  <c r="DB20" s="95"/>
      <c r="DC20" s="95"/>
      <c r="DD20" s="95"/>
      <c r="DE20" s="95"/>
      <c r="DF20" s="95"/>
      <c r="DG20" s="95"/>
      <c r="DH20" s="95"/>
      <c r="DI20" s="95"/>
      <c r="DJ20" s="95"/>
      <c r="DK20" s="95"/>
      <c r="DL20" s="95"/>
      <c r="DM20" s="95"/>
      <c r="DN20" s="95"/>
      <c r="DO20" s="95"/>
      <c r="DP20" s="95"/>
      <c r="DQ20" s="95"/>
      <c r="DR20" s="95"/>
      <c r="DS20" s="95"/>
      <c r="DT20" s="95"/>
      <c r="DU20" s="95"/>
      <c r="DV20" s="95"/>
      <c r="DW20" s="95"/>
      <c r="DX20" s="95"/>
      <c r="DY20" s="95"/>
      <c r="DZ20" s="95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  <c r="EZ20" s="95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5"/>
      <c r="FL20" s="95"/>
      <c r="FM20" s="95"/>
      <c r="FN20" s="95"/>
      <c r="FO20" s="95"/>
      <c r="FP20" s="95"/>
      <c r="FQ20" s="95"/>
      <c r="FR20" s="95"/>
      <c r="FS20" s="95"/>
      <c r="FT20" s="95"/>
      <c r="FU20" s="95"/>
      <c r="FV20" s="95"/>
      <c r="FW20" s="95"/>
      <c r="FX20" s="95"/>
      <c r="FY20" s="95"/>
      <c r="FZ20" s="95"/>
      <c r="GA20" s="95"/>
      <c r="GB20" s="95"/>
      <c r="GC20" s="95"/>
      <c r="GD20" s="95"/>
      <c r="GE20" s="95"/>
      <c r="GF20" s="95"/>
      <c r="GG20" s="95"/>
      <c r="GH20" s="95"/>
      <c r="GI20" s="95"/>
      <c r="GJ20" s="95"/>
      <c r="GK20" s="95"/>
      <c r="GL20" s="95"/>
      <c r="GM20" s="95"/>
      <c r="GN20" s="95"/>
      <c r="GO20" s="95"/>
      <c r="GP20" s="95"/>
      <c r="GQ20" s="95"/>
      <c r="GR20" s="95"/>
      <c r="GS20" s="95"/>
      <c r="GT20" s="95"/>
      <c r="GU20" s="95"/>
      <c r="GV20" s="95"/>
      <c r="GW20" s="95"/>
      <c r="GX20" s="95"/>
      <c r="GY20" s="95"/>
      <c r="GZ20" s="95"/>
      <c r="HA20" s="95"/>
      <c r="HB20" s="95"/>
      <c r="HC20" s="95"/>
      <c r="HD20" s="95"/>
      <c r="HE20" s="95"/>
      <c r="HF20" s="95"/>
      <c r="HG20" s="95"/>
      <c r="HH20" s="95"/>
      <c r="HI20" s="95"/>
      <c r="HJ20" s="95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  <c r="IU20" s="96"/>
    </row>
    <row r="21" spans="1:255" ht="15.95" customHeight="1" x14ac:dyDescent="0.15">
      <c r="A21" s="6">
        <v>1120132962</v>
      </c>
      <c r="B21" s="4" t="s">
        <v>544</v>
      </c>
      <c r="C21" s="6">
        <v>1.6</v>
      </c>
      <c r="D21" s="4" t="s">
        <v>85</v>
      </c>
      <c r="E21" s="6"/>
      <c r="F21" s="6"/>
      <c r="G21" s="6">
        <f t="shared" si="0"/>
        <v>1.6</v>
      </c>
      <c r="H21" s="6"/>
      <c r="I21" s="6"/>
      <c r="J21" s="6"/>
      <c r="K21" s="6"/>
      <c r="L21" s="6"/>
      <c r="M21" s="6"/>
      <c r="N21" s="6"/>
      <c r="O21" s="11"/>
      <c r="P21" s="6"/>
      <c r="Q21" s="11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>
        <f t="shared" si="1"/>
        <v>0</v>
      </c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>
        <f t="shared" si="2"/>
        <v>0</v>
      </c>
      <c r="BK21" s="7"/>
      <c r="BL21" s="7"/>
      <c r="BM21" s="7"/>
      <c r="BN21" s="7"/>
      <c r="BO21" s="7"/>
      <c r="BP21" s="7">
        <f t="shared" si="3"/>
        <v>0</v>
      </c>
      <c r="BQ21" s="6">
        <f t="shared" si="4"/>
        <v>0</v>
      </c>
      <c r="BR21" s="10">
        <f t="shared" si="6"/>
        <v>0</v>
      </c>
      <c r="BS21" s="6">
        <f t="shared" si="5"/>
        <v>1.6</v>
      </c>
      <c r="BT21" s="6"/>
      <c r="BU21" s="113"/>
      <c r="BV21" s="114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  <c r="IU21" s="96"/>
    </row>
    <row r="22" spans="1:255" ht="15.95" customHeight="1" x14ac:dyDescent="0.15">
      <c r="A22" s="6">
        <v>1120132963</v>
      </c>
      <c r="B22" s="4" t="s">
        <v>545</v>
      </c>
      <c r="C22" s="6">
        <v>1.2</v>
      </c>
      <c r="D22" s="4" t="s">
        <v>132</v>
      </c>
      <c r="E22" s="6">
        <v>2</v>
      </c>
      <c r="F22" s="4" t="s">
        <v>546</v>
      </c>
      <c r="G22" s="6">
        <v>2</v>
      </c>
      <c r="H22" s="6"/>
      <c r="I22" s="6"/>
      <c r="J22" s="6"/>
      <c r="K22" s="6"/>
      <c r="L22" s="6"/>
      <c r="M22" s="6"/>
      <c r="N22" s="6"/>
      <c r="O22" s="11"/>
      <c r="P22" s="6"/>
      <c r="Q22" s="11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>
        <f t="shared" si="1"/>
        <v>0</v>
      </c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>
        <f t="shared" si="2"/>
        <v>0</v>
      </c>
      <c r="BK22" s="6"/>
      <c r="BL22" s="6"/>
      <c r="BM22" s="7"/>
      <c r="BN22" s="7"/>
      <c r="BO22" s="7"/>
      <c r="BP22" s="7">
        <f t="shared" si="3"/>
        <v>0</v>
      </c>
      <c r="BQ22" s="6">
        <f t="shared" si="4"/>
        <v>0</v>
      </c>
      <c r="BR22" s="10">
        <f t="shared" si="6"/>
        <v>0</v>
      </c>
      <c r="BS22" s="6">
        <f t="shared" si="5"/>
        <v>2</v>
      </c>
      <c r="BT22" s="6"/>
      <c r="BU22" s="113"/>
      <c r="BV22" s="114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5"/>
      <c r="HT22" s="95"/>
      <c r="HU22" s="95"/>
      <c r="HV22" s="95"/>
      <c r="HW22" s="95"/>
      <c r="HX22" s="95"/>
      <c r="HY22" s="95"/>
      <c r="HZ22" s="95"/>
      <c r="IA22" s="95"/>
      <c r="IB22" s="95"/>
      <c r="IC22" s="95"/>
      <c r="ID22" s="95"/>
      <c r="IE22" s="95"/>
      <c r="IF22" s="95"/>
      <c r="IG22" s="95"/>
      <c r="IH22" s="95"/>
      <c r="II22" s="95"/>
      <c r="IJ22" s="95"/>
      <c r="IK22" s="95"/>
      <c r="IL22" s="95"/>
      <c r="IM22" s="95"/>
      <c r="IN22" s="95"/>
      <c r="IO22" s="95"/>
      <c r="IP22" s="95"/>
      <c r="IQ22" s="95"/>
      <c r="IR22" s="95"/>
      <c r="IS22" s="95"/>
      <c r="IT22" s="95"/>
      <c r="IU22" s="96"/>
    </row>
    <row r="23" spans="1:255" ht="15.95" customHeight="1" x14ac:dyDescent="0.15">
      <c r="A23" s="4" t="s">
        <v>547</v>
      </c>
      <c r="B23" s="4" t="s">
        <v>548</v>
      </c>
      <c r="C23" s="6"/>
      <c r="D23" s="6"/>
      <c r="E23" s="6"/>
      <c r="F23" s="6"/>
      <c r="G23" s="6">
        <f>SUM(C23,E23)</f>
        <v>0</v>
      </c>
      <c r="H23" s="6"/>
      <c r="I23" s="6"/>
      <c r="J23" s="6"/>
      <c r="K23" s="6"/>
      <c r="L23" s="6"/>
      <c r="M23" s="6"/>
      <c r="N23" s="6"/>
      <c r="O23" s="11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>
        <f t="shared" si="1"/>
        <v>0</v>
      </c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>
        <f t="shared" si="2"/>
        <v>0</v>
      </c>
      <c r="BK23" s="6"/>
      <c r="BL23" s="6"/>
      <c r="BM23" s="7"/>
      <c r="BN23" s="7"/>
      <c r="BO23" s="7"/>
      <c r="BP23" s="7">
        <f t="shared" si="3"/>
        <v>0</v>
      </c>
      <c r="BQ23" s="6">
        <f t="shared" si="4"/>
        <v>0</v>
      </c>
      <c r="BR23" s="10">
        <f t="shared" si="6"/>
        <v>0</v>
      </c>
      <c r="BS23" s="6">
        <f t="shared" si="5"/>
        <v>0</v>
      </c>
      <c r="BT23" s="6"/>
      <c r="BU23" s="113"/>
      <c r="BV23" s="114"/>
      <c r="BW23" s="95"/>
      <c r="BX23" s="95"/>
      <c r="BY23" s="95"/>
      <c r="BZ23" s="95"/>
      <c r="CA23" s="95"/>
      <c r="CB23" s="95"/>
      <c r="CC23" s="95"/>
      <c r="CD23" s="95"/>
      <c r="CE23" s="95"/>
      <c r="CF23" s="95"/>
      <c r="CG23" s="95"/>
      <c r="CH23" s="95"/>
      <c r="CI23" s="95"/>
      <c r="CJ23" s="95"/>
      <c r="CK23" s="95"/>
      <c r="CL23" s="95"/>
      <c r="CM23" s="95"/>
      <c r="CN23" s="95"/>
      <c r="CO23" s="95"/>
      <c r="CP23" s="95"/>
      <c r="CQ23" s="95"/>
      <c r="CR23" s="95"/>
      <c r="CS23" s="95"/>
      <c r="CT23" s="95"/>
      <c r="CU23" s="95"/>
      <c r="CV23" s="95"/>
      <c r="CW23" s="95"/>
      <c r="CX23" s="95"/>
      <c r="CY23" s="95"/>
      <c r="CZ23" s="95"/>
      <c r="DA23" s="95"/>
      <c r="DB23" s="95"/>
      <c r="DC23" s="95"/>
      <c r="DD23" s="95"/>
      <c r="DE23" s="95"/>
      <c r="DF23" s="95"/>
      <c r="DG23" s="95"/>
      <c r="DH23" s="95"/>
      <c r="DI23" s="95"/>
      <c r="DJ23" s="95"/>
      <c r="DK23" s="95"/>
      <c r="DL23" s="95"/>
      <c r="DM23" s="95"/>
      <c r="DN23" s="95"/>
      <c r="DO23" s="95"/>
      <c r="DP23" s="95"/>
      <c r="DQ23" s="95"/>
      <c r="DR23" s="95"/>
      <c r="DS23" s="95"/>
      <c r="DT23" s="95"/>
      <c r="DU23" s="95"/>
      <c r="DV23" s="95"/>
      <c r="DW23" s="95"/>
      <c r="DX23" s="95"/>
      <c r="DY23" s="95"/>
      <c r="DZ23" s="95"/>
      <c r="EA23" s="95"/>
      <c r="EB23" s="95"/>
      <c r="EC23" s="95"/>
      <c r="ED23" s="95"/>
      <c r="EE23" s="95"/>
      <c r="EF23" s="95"/>
      <c r="EG23" s="95"/>
      <c r="EH23" s="95"/>
      <c r="EI23" s="95"/>
      <c r="EJ23" s="95"/>
      <c r="EK23" s="95"/>
      <c r="EL23" s="95"/>
      <c r="EM23" s="95"/>
      <c r="EN23" s="95"/>
      <c r="EO23" s="95"/>
      <c r="EP23" s="95"/>
      <c r="EQ23" s="95"/>
      <c r="ER23" s="95"/>
      <c r="ES23" s="95"/>
      <c r="ET23" s="95"/>
      <c r="EU23" s="95"/>
      <c r="EV23" s="95"/>
      <c r="EW23" s="95"/>
      <c r="EX23" s="95"/>
      <c r="EY23" s="95"/>
      <c r="EZ23" s="95"/>
      <c r="FA23" s="95"/>
      <c r="FB23" s="95"/>
      <c r="FC23" s="95"/>
      <c r="FD23" s="95"/>
      <c r="FE23" s="95"/>
      <c r="FF23" s="95"/>
      <c r="FG23" s="95"/>
      <c r="FH23" s="95"/>
      <c r="FI23" s="95"/>
      <c r="FJ23" s="95"/>
      <c r="FK23" s="95"/>
      <c r="FL23" s="95"/>
      <c r="FM23" s="95"/>
      <c r="FN23" s="95"/>
      <c r="FO23" s="95"/>
      <c r="FP23" s="95"/>
      <c r="FQ23" s="95"/>
      <c r="FR23" s="95"/>
      <c r="FS23" s="95"/>
      <c r="FT23" s="95"/>
      <c r="FU23" s="95"/>
      <c r="FV23" s="95"/>
      <c r="FW23" s="95"/>
      <c r="FX23" s="95"/>
      <c r="FY23" s="95"/>
      <c r="FZ23" s="95"/>
      <c r="GA23" s="95"/>
      <c r="GB23" s="95"/>
      <c r="GC23" s="95"/>
      <c r="GD23" s="95"/>
      <c r="GE23" s="95"/>
      <c r="GF23" s="95"/>
      <c r="GG23" s="95"/>
      <c r="GH23" s="95"/>
      <c r="GI23" s="95"/>
      <c r="GJ23" s="95"/>
      <c r="GK23" s="95"/>
      <c r="GL23" s="95"/>
      <c r="GM23" s="95"/>
      <c r="GN23" s="95"/>
      <c r="GO23" s="95"/>
      <c r="GP23" s="95"/>
      <c r="GQ23" s="95"/>
      <c r="GR23" s="95"/>
      <c r="GS23" s="95"/>
      <c r="GT23" s="95"/>
      <c r="GU23" s="95"/>
      <c r="GV23" s="95"/>
      <c r="GW23" s="95"/>
      <c r="GX23" s="95"/>
      <c r="GY23" s="95"/>
      <c r="GZ23" s="95"/>
      <c r="HA23" s="95"/>
      <c r="HB23" s="95"/>
      <c r="HC23" s="95"/>
      <c r="HD23" s="95"/>
      <c r="HE23" s="95"/>
      <c r="HF23" s="95"/>
      <c r="HG23" s="95"/>
      <c r="HH23" s="95"/>
      <c r="HI23" s="95"/>
      <c r="HJ23" s="95"/>
      <c r="HK23" s="95"/>
      <c r="HL23" s="95"/>
      <c r="HM23" s="95"/>
      <c r="HN23" s="95"/>
      <c r="HO23" s="95"/>
      <c r="HP23" s="95"/>
      <c r="HQ23" s="95"/>
      <c r="HR23" s="95"/>
      <c r="HS23" s="95"/>
      <c r="HT23" s="95"/>
      <c r="HU23" s="95"/>
      <c r="HV23" s="95"/>
      <c r="HW23" s="95"/>
      <c r="HX23" s="95"/>
      <c r="HY23" s="95"/>
      <c r="HZ23" s="95"/>
      <c r="IA23" s="95"/>
      <c r="IB23" s="95"/>
      <c r="IC23" s="95"/>
      <c r="ID23" s="95"/>
      <c r="IE23" s="95"/>
      <c r="IF23" s="95"/>
      <c r="IG23" s="95"/>
      <c r="IH23" s="95"/>
      <c r="II23" s="95"/>
      <c r="IJ23" s="95"/>
      <c r="IK23" s="95"/>
      <c r="IL23" s="95"/>
      <c r="IM23" s="95"/>
      <c r="IN23" s="95"/>
      <c r="IO23" s="95"/>
      <c r="IP23" s="95"/>
      <c r="IQ23" s="95"/>
      <c r="IR23" s="95"/>
      <c r="IS23" s="95"/>
      <c r="IT23" s="95"/>
      <c r="IU23" s="96"/>
    </row>
    <row r="24" spans="1:255" ht="15.95" customHeight="1" x14ac:dyDescent="0.15">
      <c r="A24" s="6">
        <v>1120132965</v>
      </c>
      <c r="B24" s="4" t="s">
        <v>549</v>
      </c>
      <c r="C24" s="6"/>
      <c r="D24" s="6"/>
      <c r="E24" s="6"/>
      <c r="F24" s="6"/>
      <c r="G24" s="6">
        <f>SUM(C24,E24)</f>
        <v>0</v>
      </c>
      <c r="H24" s="6"/>
      <c r="I24" s="6"/>
      <c r="J24" s="6"/>
      <c r="K24" s="6"/>
      <c r="L24" s="6"/>
      <c r="M24" s="6"/>
      <c r="N24" s="6"/>
      <c r="O24" s="11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>
        <f t="shared" si="1"/>
        <v>0</v>
      </c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>
        <f t="shared" si="2"/>
        <v>0</v>
      </c>
      <c r="BK24" s="7"/>
      <c r="BL24" s="7"/>
      <c r="BM24" s="7"/>
      <c r="BN24" s="7"/>
      <c r="BO24" s="7"/>
      <c r="BP24" s="7">
        <f t="shared" si="3"/>
        <v>0</v>
      </c>
      <c r="BQ24" s="6">
        <f t="shared" si="4"/>
        <v>0</v>
      </c>
      <c r="BR24" s="10">
        <f t="shared" si="6"/>
        <v>0</v>
      </c>
      <c r="BS24" s="6">
        <f t="shared" si="5"/>
        <v>0</v>
      </c>
      <c r="BT24" s="6"/>
      <c r="BU24" s="113"/>
      <c r="BV24" s="114"/>
      <c r="BW24" s="95"/>
      <c r="BX24" s="95"/>
      <c r="BY24" s="95"/>
      <c r="BZ24" s="95"/>
      <c r="CA24" s="95"/>
      <c r="CB24" s="95"/>
      <c r="CC24" s="95"/>
      <c r="CD24" s="95"/>
      <c r="CE24" s="95"/>
      <c r="CF24" s="95"/>
      <c r="CG24" s="95"/>
      <c r="CH24" s="95"/>
      <c r="CI24" s="95"/>
      <c r="CJ24" s="95"/>
      <c r="CK24" s="95"/>
      <c r="CL24" s="95"/>
      <c r="CM24" s="95"/>
      <c r="CN24" s="95"/>
      <c r="CO24" s="95"/>
      <c r="CP24" s="95"/>
      <c r="CQ24" s="95"/>
      <c r="CR24" s="95"/>
      <c r="CS24" s="95"/>
      <c r="CT24" s="95"/>
      <c r="CU24" s="95"/>
      <c r="CV24" s="95"/>
      <c r="CW24" s="95"/>
      <c r="CX24" s="95"/>
      <c r="CY24" s="95"/>
      <c r="CZ24" s="95"/>
      <c r="DA24" s="95"/>
      <c r="DB24" s="95"/>
      <c r="DC24" s="95"/>
      <c r="DD24" s="95"/>
      <c r="DE24" s="95"/>
      <c r="DF24" s="95"/>
      <c r="DG24" s="95"/>
      <c r="DH24" s="95"/>
      <c r="DI24" s="95"/>
      <c r="DJ24" s="95"/>
      <c r="DK24" s="95"/>
      <c r="DL24" s="95"/>
      <c r="DM24" s="95"/>
      <c r="DN24" s="95"/>
      <c r="DO24" s="95"/>
      <c r="DP24" s="95"/>
      <c r="DQ24" s="95"/>
      <c r="DR24" s="95"/>
      <c r="DS24" s="95"/>
      <c r="DT24" s="95"/>
      <c r="DU24" s="95"/>
      <c r="DV24" s="95"/>
      <c r="DW24" s="95"/>
      <c r="DX24" s="95"/>
      <c r="DY24" s="95"/>
      <c r="DZ24" s="95"/>
      <c r="EA24" s="95"/>
      <c r="EB24" s="95"/>
      <c r="EC24" s="95"/>
      <c r="ED24" s="95"/>
      <c r="EE24" s="95"/>
      <c r="EF24" s="95"/>
      <c r="EG24" s="95"/>
      <c r="EH24" s="95"/>
      <c r="EI24" s="95"/>
      <c r="EJ24" s="95"/>
      <c r="EK24" s="95"/>
      <c r="EL24" s="95"/>
      <c r="EM24" s="95"/>
      <c r="EN24" s="95"/>
      <c r="EO24" s="95"/>
      <c r="EP24" s="95"/>
      <c r="EQ24" s="95"/>
      <c r="ER24" s="95"/>
      <c r="ES24" s="95"/>
      <c r="ET24" s="95"/>
      <c r="EU24" s="95"/>
      <c r="EV24" s="95"/>
      <c r="EW24" s="95"/>
      <c r="EX24" s="95"/>
      <c r="EY24" s="95"/>
      <c r="EZ24" s="95"/>
      <c r="FA24" s="95"/>
      <c r="FB24" s="95"/>
      <c r="FC24" s="95"/>
      <c r="FD24" s="95"/>
      <c r="FE24" s="95"/>
      <c r="FF24" s="95"/>
      <c r="FG24" s="95"/>
      <c r="FH24" s="95"/>
      <c r="FI24" s="95"/>
      <c r="FJ24" s="95"/>
      <c r="FK24" s="95"/>
      <c r="FL24" s="95"/>
      <c r="FM24" s="95"/>
      <c r="FN24" s="95"/>
      <c r="FO24" s="95"/>
      <c r="FP24" s="95"/>
      <c r="FQ24" s="95"/>
      <c r="FR24" s="95"/>
      <c r="FS24" s="95"/>
      <c r="FT24" s="95"/>
      <c r="FU24" s="95"/>
      <c r="FV24" s="95"/>
      <c r="FW24" s="95"/>
      <c r="FX24" s="95"/>
      <c r="FY24" s="95"/>
      <c r="FZ24" s="95"/>
      <c r="GA24" s="95"/>
      <c r="GB24" s="95"/>
      <c r="GC24" s="95"/>
      <c r="GD24" s="95"/>
      <c r="GE24" s="95"/>
      <c r="GF24" s="95"/>
      <c r="GG24" s="95"/>
      <c r="GH24" s="95"/>
      <c r="GI24" s="95"/>
      <c r="GJ24" s="95"/>
      <c r="GK24" s="95"/>
      <c r="GL24" s="95"/>
      <c r="GM24" s="95"/>
      <c r="GN24" s="95"/>
      <c r="GO24" s="95"/>
      <c r="GP24" s="95"/>
      <c r="GQ24" s="95"/>
      <c r="GR24" s="95"/>
      <c r="GS24" s="95"/>
      <c r="GT24" s="95"/>
      <c r="GU24" s="95"/>
      <c r="GV24" s="95"/>
      <c r="GW24" s="95"/>
      <c r="GX24" s="95"/>
      <c r="GY24" s="95"/>
      <c r="GZ24" s="95"/>
      <c r="HA24" s="95"/>
      <c r="HB24" s="95"/>
      <c r="HC24" s="95"/>
      <c r="HD24" s="95"/>
      <c r="HE24" s="95"/>
      <c r="HF24" s="95"/>
      <c r="HG24" s="95"/>
      <c r="HH24" s="95"/>
      <c r="HI24" s="95"/>
      <c r="HJ24" s="95"/>
      <c r="HK24" s="95"/>
      <c r="HL24" s="95"/>
      <c r="HM24" s="95"/>
      <c r="HN24" s="95"/>
      <c r="HO24" s="95"/>
      <c r="HP24" s="95"/>
      <c r="HQ24" s="95"/>
      <c r="HR24" s="95"/>
      <c r="HS24" s="95"/>
      <c r="HT24" s="95"/>
      <c r="HU24" s="95"/>
      <c r="HV24" s="95"/>
      <c r="HW24" s="95"/>
      <c r="HX24" s="95"/>
      <c r="HY24" s="95"/>
      <c r="HZ24" s="95"/>
      <c r="IA24" s="95"/>
      <c r="IB24" s="95"/>
      <c r="IC24" s="95"/>
      <c r="ID24" s="95"/>
      <c r="IE24" s="95"/>
      <c r="IF24" s="95"/>
      <c r="IG24" s="95"/>
      <c r="IH24" s="95"/>
      <c r="II24" s="95"/>
      <c r="IJ24" s="95"/>
      <c r="IK24" s="95"/>
      <c r="IL24" s="95"/>
      <c r="IM24" s="95"/>
      <c r="IN24" s="95"/>
      <c r="IO24" s="95"/>
      <c r="IP24" s="95"/>
      <c r="IQ24" s="95"/>
      <c r="IR24" s="95"/>
      <c r="IS24" s="95"/>
      <c r="IT24" s="95"/>
      <c r="IU24" s="96"/>
    </row>
    <row r="25" spans="1:255" ht="15.95" customHeight="1" x14ac:dyDescent="0.15">
      <c r="A25" s="6">
        <v>1120132966</v>
      </c>
      <c r="B25" s="4" t="s">
        <v>550</v>
      </c>
      <c r="C25" s="6"/>
      <c r="D25" s="6"/>
      <c r="E25" s="6"/>
      <c r="F25" s="6"/>
      <c r="G25" s="6">
        <f>SUM(C25,E25)</f>
        <v>0</v>
      </c>
      <c r="H25" s="6"/>
      <c r="I25" s="6"/>
      <c r="J25" s="6"/>
      <c r="K25" s="6"/>
      <c r="L25" s="6"/>
      <c r="M25" s="6"/>
      <c r="N25" s="6"/>
      <c r="O25" s="11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>
        <f t="shared" si="1"/>
        <v>0</v>
      </c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>
        <f t="shared" si="2"/>
        <v>0</v>
      </c>
      <c r="BK25" s="6"/>
      <c r="BL25" s="6"/>
      <c r="BM25" s="7"/>
      <c r="BN25" s="7"/>
      <c r="BO25" s="7"/>
      <c r="BP25" s="7">
        <f t="shared" si="3"/>
        <v>0</v>
      </c>
      <c r="BQ25" s="6">
        <f t="shared" si="4"/>
        <v>0</v>
      </c>
      <c r="BR25" s="10">
        <f t="shared" si="6"/>
        <v>0</v>
      </c>
      <c r="BS25" s="6">
        <f t="shared" si="5"/>
        <v>0</v>
      </c>
      <c r="BT25" s="6"/>
      <c r="BU25" s="115"/>
      <c r="BV25" s="116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2"/>
      <c r="CH25" s="102"/>
      <c r="CI25" s="102"/>
      <c r="CJ25" s="102"/>
      <c r="CK25" s="102"/>
      <c r="CL25" s="102"/>
      <c r="CM25" s="102"/>
      <c r="CN25" s="102"/>
      <c r="CO25" s="102"/>
      <c r="CP25" s="102"/>
      <c r="CQ25" s="102"/>
      <c r="CR25" s="102"/>
      <c r="CS25" s="102"/>
      <c r="CT25" s="102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2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2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2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2"/>
      <c r="EP25" s="102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2"/>
      <c r="FB25" s="102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2"/>
      <c r="FN25" s="102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2"/>
      <c r="FZ25" s="102"/>
      <c r="GA25" s="102"/>
      <c r="GB25" s="102"/>
      <c r="GC25" s="102"/>
      <c r="GD25" s="102"/>
      <c r="GE25" s="102"/>
      <c r="GF25" s="102"/>
      <c r="GG25" s="102"/>
      <c r="GH25" s="102"/>
      <c r="GI25" s="102"/>
      <c r="GJ25" s="102"/>
      <c r="GK25" s="102"/>
      <c r="GL25" s="102"/>
      <c r="GM25" s="102"/>
      <c r="GN25" s="102"/>
      <c r="GO25" s="102"/>
      <c r="GP25" s="102"/>
      <c r="GQ25" s="102"/>
      <c r="GR25" s="102"/>
      <c r="GS25" s="102"/>
      <c r="GT25" s="102"/>
      <c r="GU25" s="102"/>
      <c r="GV25" s="102"/>
      <c r="GW25" s="102"/>
      <c r="GX25" s="102"/>
      <c r="GY25" s="102"/>
      <c r="GZ25" s="102"/>
      <c r="HA25" s="102"/>
      <c r="HB25" s="102"/>
      <c r="HC25" s="102"/>
      <c r="HD25" s="102"/>
      <c r="HE25" s="102"/>
      <c r="HF25" s="102"/>
      <c r="HG25" s="102"/>
      <c r="HH25" s="102"/>
      <c r="HI25" s="102"/>
      <c r="HJ25" s="102"/>
      <c r="HK25" s="102"/>
      <c r="HL25" s="102"/>
      <c r="HM25" s="102"/>
      <c r="HN25" s="102"/>
      <c r="HO25" s="102"/>
      <c r="HP25" s="102"/>
      <c r="HQ25" s="102"/>
      <c r="HR25" s="102"/>
      <c r="HS25" s="102"/>
      <c r="HT25" s="102"/>
      <c r="HU25" s="102"/>
      <c r="HV25" s="102"/>
      <c r="HW25" s="102"/>
      <c r="HX25" s="102"/>
      <c r="HY25" s="102"/>
      <c r="HZ25" s="102"/>
      <c r="IA25" s="102"/>
      <c r="IB25" s="102"/>
      <c r="IC25" s="102"/>
      <c r="ID25" s="102"/>
      <c r="IE25" s="102"/>
      <c r="IF25" s="102"/>
      <c r="IG25" s="102"/>
      <c r="IH25" s="102"/>
      <c r="II25" s="102"/>
      <c r="IJ25" s="102"/>
      <c r="IK25" s="102"/>
      <c r="IL25" s="102"/>
      <c r="IM25" s="102"/>
      <c r="IN25" s="102"/>
      <c r="IO25" s="102"/>
      <c r="IP25" s="102"/>
      <c r="IQ25" s="102"/>
      <c r="IR25" s="102"/>
      <c r="IS25" s="102"/>
      <c r="IT25" s="102"/>
      <c r="IU25" s="117"/>
    </row>
  </sheetData>
  <mergeCells count="53">
    <mergeCell ref="AK4:AL4"/>
    <mergeCell ref="AI4:AJ4"/>
    <mergeCell ref="AG4:AH4"/>
    <mergeCell ref="Z4:AA4"/>
    <mergeCell ref="X4:Y4"/>
    <mergeCell ref="A1:A4"/>
    <mergeCell ref="B1:B4"/>
    <mergeCell ref="H4:H5"/>
    <mergeCell ref="F3:F4"/>
    <mergeCell ref="C2:G2"/>
    <mergeCell ref="H3:I3"/>
    <mergeCell ref="I4:I5"/>
    <mergeCell ref="J4:K4"/>
    <mergeCell ref="V3:AE3"/>
    <mergeCell ref="G3:G4"/>
    <mergeCell ref="E3:E4"/>
    <mergeCell ref="C3:C4"/>
    <mergeCell ref="L4:L5"/>
    <mergeCell ref="M4:M5"/>
    <mergeCell ref="AD4:AE4"/>
    <mergeCell ref="Q3:R3"/>
    <mergeCell ref="C1:BT1"/>
    <mergeCell ref="AW4:AZ4"/>
    <mergeCell ref="N3:P3"/>
    <mergeCell ref="AU4:AV4"/>
    <mergeCell ref="L3:M3"/>
    <mergeCell ref="AS4:AT4"/>
    <mergeCell ref="AG2:BJ2"/>
    <mergeCell ref="BE3:BI3"/>
    <mergeCell ref="J3:K3"/>
    <mergeCell ref="AQ3:BD3"/>
    <mergeCell ref="AF3:AF4"/>
    <mergeCell ref="H2:AF2"/>
    <mergeCell ref="AB4:AC4"/>
    <mergeCell ref="D3:D4"/>
    <mergeCell ref="AM4:AN4"/>
    <mergeCell ref="V4:W4"/>
    <mergeCell ref="BK2:BR2"/>
    <mergeCell ref="BA4:BB4"/>
    <mergeCell ref="BM3:BQ3"/>
    <mergeCell ref="S3:U3"/>
    <mergeCell ref="AQ4:AR4"/>
    <mergeCell ref="BK3:BL3"/>
    <mergeCell ref="AG3:AP3"/>
    <mergeCell ref="BE4:BF4"/>
    <mergeCell ref="BR3:BR4"/>
    <mergeCell ref="BL4:BL5"/>
    <mergeCell ref="BK4:BK5"/>
    <mergeCell ref="BJ3:BJ4"/>
    <mergeCell ref="BM4:BQ4"/>
    <mergeCell ref="BH4:BI4"/>
    <mergeCell ref="BC4:BD4"/>
    <mergeCell ref="AO4:AP4"/>
  </mergeCells>
  <phoneticPr fontId="14" type="noConversion"/>
  <pageMargins left="1" right="1" top="1" bottom="1" header="0.25" footer="0.25"/>
  <pageSetup orientation="portrait"/>
  <headerFooter>
    <oddFooter>&amp;C&amp;"Helvetica,Regular"&amp;12&amp;K000000&amp;P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1"/>
  <sheetViews>
    <sheetView showGridLines="0" workbookViewId="0">
      <selection sqref="A1:A4"/>
    </sheetView>
  </sheetViews>
  <sheetFormatPr defaultColWidth="9" defaultRowHeight="15" customHeight="1" x14ac:dyDescent="0.25"/>
  <cols>
    <col min="1" max="1" width="18.42578125" style="17" customWidth="1"/>
    <col min="2" max="256" width="9" style="17" customWidth="1"/>
  </cols>
  <sheetData>
    <row r="1" spans="1:72" ht="30.95" customHeight="1" x14ac:dyDescent="0.15">
      <c r="A1" s="128" t="s">
        <v>0</v>
      </c>
      <c r="B1" s="128" t="s">
        <v>1</v>
      </c>
      <c r="C1" s="123" t="s">
        <v>2</v>
      </c>
      <c r="D1" s="124"/>
      <c r="E1" s="124"/>
      <c r="F1" s="124"/>
      <c r="G1" s="124"/>
      <c r="H1" s="124"/>
      <c r="I1" s="124"/>
      <c r="J1" s="120"/>
      <c r="K1" s="121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1"/>
      <c r="AD1" s="121"/>
      <c r="AE1" s="121"/>
      <c r="AF1" s="121"/>
      <c r="AG1" s="120"/>
      <c r="AH1" s="120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</row>
    <row r="2" spans="1:72" ht="18.95" customHeight="1" x14ac:dyDescent="0.15">
      <c r="A2" s="129"/>
      <c r="B2" s="129"/>
      <c r="C2" s="118" t="s">
        <v>3</v>
      </c>
      <c r="D2" s="126"/>
      <c r="E2" s="126"/>
      <c r="F2" s="126"/>
      <c r="G2" s="126"/>
      <c r="H2" s="118" t="s">
        <v>4</v>
      </c>
      <c r="I2" s="120"/>
      <c r="J2" s="120"/>
      <c r="K2" s="121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18" t="s">
        <v>5</v>
      </c>
      <c r="AH2" s="120"/>
      <c r="AI2" s="125"/>
      <c r="AJ2" s="125"/>
      <c r="AK2" s="125"/>
      <c r="AL2" s="125"/>
      <c r="AM2" s="125"/>
      <c r="AN2" s="120"/>
      <c r="AO2" s="120"/>
      <c r="AP2" s="120"/>
      <c r="AQ2" s="121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18" t="s">
        <v>6</v>
      </c>
      <c r="BL2" s="119"/>
      <c r="BM2" s="119"/>
      <c r="BN2" s="120"/>
      <c r="BO2" s="119"/>
      <c r="BP2" s="119"/>
      <c r="BQ2" s="119"/>
      <c r="BR2" s="119"/>
      <c r="BS2" s="3" t="s">
        <v>7</v>
      </c>
      <c r="BT2" s="3" t="s">
        <v>8</v>
      </c>
    </row>
    <row r="3" spans="1:72" ht="15.75" customHeight="1" x14ac:dyDescent="0.15">
      <c r="A3" s="129"/>
      <c r="B3" s="129"/>
      <c r="C3" s="118" t="s">
        <v>9</v>
      </c>
      <c r="D3" s="118" t="s">
        <v>10</v>
      </c>
      <c r="E3" s="118" t="s">
        <v>11</v>
      </c>
      <c r="F3" s="118" t="s">
        <v>10</v>
      </c>
      <c r="G3" s="118" t="s">
        <v>12</v>
      </c>
      <c r="H3" s="118" t="s">
        <v>13</v>
      </c>
      <c r="I3" s="119"/>
      <c r="J3" s="118" t="s">
        <v>14</v>
      </c>
      <c r="K3" s="119"/>
      <c r="L3" s="118" t="s">
        <v>15</v>
      </c>
      <c r="M3" s="120"/>
      <c r="N3" s="118" t="s">
        <v>16</v>
      </c>
      <c r="O3" s="120"/>
      <c r="P3" s="120"/>
      <c r="Q3" s="122" t="s">
        <v>17</v>
      </c>
      <c r="R3" s="121"/>
      <c r="S3" s="122" t="s">
        <v>18</v>
      </c>
      <c r="T3" s="121"/>
      <c r="U3" s="121"/>
      <c r="V3" s="122" t="s">
        <v>19</v>
      </c>
      <c r="W3" s="121"/>
      <c r="X3" s="121"/>
      <c r="Y3" s="121"/>
      <c r="Z3" s="121"/>
      <c r="AA3" s="121"/>
      <c r="AB3" s="121"/>
      <c r="AC3" s="121"/>
      <c r="AD3" s="121"/>
      <c r="AE3" s="121"/>
      <c r="AF3" s="118" t="s">
        <v>20</v>
      </c>
      <c r="AG3" s="118" t="s">
        <v>21</v>
      </c>
      <c r="AH3" s="121"/>
      <c r="AI3" s="121"/>
      <c r="AJ3" s="121"/>
      <c r="AK3" s="121"/>
      <c r="AL3" s="121"/>
      <c r="AM3" s="121"/>
      <c r="AN3" s="121"/>
      <c r="AO3" s="121"/>
      <c r="AP3" s="121"/>
      <c r="AQ3" s="118" t="s">
        <v>135</v>
      </c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18" t="s">
        <v>23</v>
      </c>
      <c r="BF3" s="121"/>
      <c r="BG3" s="121"/>
      <c r="BH3" s="121"/>
      <c r="BI3" s="121"/>
      <c r="BJ3" s="118" t="s">
        <v>24</v>
      </c>
      <c r="BK3" s="118" t="s">
        <v>25</v>
      </c>
      <c r="BL3" s="119"/>
      <c r="BM3" s="118" t="s">
        <v>26</v>
      </c>
      <c r="BN3" s="120"/>
      <c r="BO3" s="119"/>
      <c r="BP3" s="119"/>
      <c r="BQ3" s="119"/>
      <c r="BR3" s="118" t="s">
        <v>27</v>
      </c>
      <c r="BS3" s="5"/>
      <c r="BT3" s="5"/>
    </row>
    <row r="4" spans="1:72" ht="51" customHeight="1" x14ac:dyDescent="0.25">
      <c r="A4" s="129"/>
      <c r="B4" s="129"/>
      <c r="C4" s="126"/>
      <c r="D4" s="126"/>
      <c r="E4" s="126"/>
      <c r="F4" s="126"/>
      <c r="G4" s="126"/>
      <c r="H4" s="118" t="s">
        <v>28</v>
      </c>
      <c r="I4" s="118" t="s">
        <v>29</v>
      </c>
      <c r="J4" s="118" t="s">
        <v>30</v>
      </c>
      <c r="K4" s="121"/>
      <c r="L4" s="127" t="s">
        <v>31</v>
      </c>
      <c r="M4" s="118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118" t="s">
        <v>38</v>
      </c>
      <c r="W4" s="121"/>
      <c r="X4" s="118" t="s">
        <v>39</v>
      </c>
      <c r="Y4" s="121"/>
      <c r="Z4" s="118" t="s">
        <v>40</v>
      </c>
      <c r="AA4" s="121"/>
      <c r="AB4" s="118" t="s">
        <v>41</v>
      </c>
      <c r="AC4" s="121"/>
      <c r="AD4" s="118" t="s">
        <v>42</v>
      </c>
      <c r="AE4" s="121"/>
      <c r="AF4" s="120"/>
      <c r="AG4" s="118" t="s">
        <v>43</v>
      </c>
      <c r="AH4" s="121"/>
      <c r="AI4" s="118" t="s">
        <v>44</v>
      </c>
      <c r="AJ4" s="121"/>
      <c r="AK4" s="118" t="s">
        <v>45</v>
      </c>
      <c r="AL4" s="121"/>
      <c r="AM4" s="118" t="s">
        <v>46</v>
      </c>
      <c r="AN4" s="121"/>
      <c r="AO4" s="118" t="s">
        <v>47</v>
      </c>
      <c r="AP4" s="121"/>
      <c r="AQ4" s="118" t="s">
        <v>48</v>
      </c>
      <c r="AR4" s="121"/>
      <c r="AS4" s="118" t="s">
        <v>49</v>
      </c>
      <c r="AT4" s="121"/>
      <c r="AU4" s="118" t="s">
        <v>50</v>
      </c>
      <c r="AV4" s="121"/>
      <c r="AW4" s="118" t="s">
        <v>51</v>
      </c>
      <c r="AX4" s="121"/>
      <c r="AY4" s="121"/>
      <c r="AZ4" s="121"/>
      <c r="BA4" s="118" t="s">
        <v>52</v>
      </c>
      <c r="BB4" s="121"/>
      <c r="BC4" s="118" t="s">
        <v>53</v>
      </c>
      <c r="BD4" s="121"/>
      <c r="BE4" s="118" t="s">
        <v>54</v>
      </c>
      <c r="BF4" s="121"/>
      <c r="BG4" s="3" t="s">
        <v>55</v>
      </c>
      <c r="BH4" s="118" t="s">
        <v>56</v>
      </c>
      <c r="BI4" s="121"/>
      <c r="BJ4" s="120"/>
      <c r="BK4" s="118" t="s">
        <v>57</v>
      </c>
      <c r="BL4" s="118" t="s">
        <v>35</v>
      </c>
      <c r="BM4" s="118" t="s">
        <v>58</v>
      </c>
      <c r="BN4" s="121"/>
      <c r="BO4" s="121"/>
      <c r="BP4" s="121"/>
      <c r="BQ4" s="121"/>
      <c r="BR4" s="120"/>
      <c r="BS4" s="6"/>
      <c r="BT4" s="6"/>
    </row>
    <row r="5" spans="1:72" ht="66.95" customHeight="1" x14ac:dyDescent="0.25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121"/>
      <c r="I5" s="121"/>
      <c r="J5" s="3" t="s">
        <v>63</v>
      </c>
      <c r="K5" s="3" t="s">
        <v>59</v>
      </c>
      <c r="L5" s="121"/>
      <c r="M5" s="121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7"/>
      <c r="BK5" s="121"/>
      <c r="BL5" s="121"/>
      <c r="BM5" s="15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6"/>
      <c r="BS5" s="6"/>
      <c r="BT5" s="6"/>
    </row>
    <row r="6" spans="1:72" ht="15.95" customHeight="1" x14ac:dyDescent="0.25">
      <c r="A6" s="6">
        <v>1120162726</v>
      </c>
      <c r="B6" s="4" t="s">
        <v>136</v>
      </c>
      <c r="C6" s="6"/>
      <c r="D6" s="6"/>
      <c r="E6" s="6"/>
      <c r="F6" s="6"/>
      <c r="G6" s="10">
        <f t="shared" ref="G6:G28" si="0">SUM(C6,E6)</f>
        <v>0</v>
      </c>
      <c r="H6" s="6"/>
      <c r="I6" s="6"/>
      <c r="J6" s="6">
        <v>4</v>
      </c>
      <c r="K6" s="6">
        <v>0.4</v>
      </c>
      <c r="L6" s="9" t="s">
        <v>137</v>
      </c>
      <c r="M6" s="6">
        <v>0.2</v>
      </c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>
        <f t="shared" ref="AF6:AF28" si="1">SUM(AE6,AC6,AA6,Y6,W6,U6,R6,P6,M6,K6,I6)</f>
        <v>0.60000000000000009</v>
      </c>
      <c r="AG6" s="11"/>
      <c r="AH6" s="6"/>
      <c r="AI6" s="6"/>
      <c r="AJ6" s="6"/>
      <c r="AK6" s="4" t="s">
        <v>92</v>
      </c>
      <c r="AL6" s="6">
        <v>0.1</v>
      </c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>
        <f t="shared" ref="BJ6:BJ28" si="2">SUM(BI6,BG6,BF6,BD6,BB6,AZ6,AV6,AT6,AR6,AP6,AN6,AL6,AJ6,AH6)</f>
        <v>0.1</v>
      </c>
      <c r="BK6" s="6"/>
      <c r="BL6" s="6"/>
      <c r="BM6" s="12" t="s">
        <v>138</v>
      </c>
      <c r="BN6" s="14">
        <v>0.2</v>
      </c>
      <c r="BO6" s="7"/>
      <c r="BP6" s="7"/>
      <c r="BQ6" s="7">
        <f t="shared" ref="BQ6:BQ28" si="3">SUM(BP6+BN6)</f>
        <v>0.2</v>
      </c>
      <c r="BR6" s="6">
        <f t="shared" ref="BR6:BR28" si="4">SUM(BQ6,BL6)</f>
        <v>0.2</v>
      </c>
      <c r="BS6" s="10">
        <f t="shared" ref="BS6:BS28" si="5">SUM(BR6,BJ6,AF6,G6)</f>
        <v>0.90000000000000013</v>
      </c>
      <c r="BT6" s="6"/>
    </row>
    <row r="7" spans="1:72" ht="15.95" customHeight="1" x14ac:dyDescent="0.25">
      <c r="A7" s="6">
        <v>1120162727</v>
      </c>
      <c r="B7" s="4" t="s">
        <v>139</v>
      </c>
      <c r="C7" s="6">
        <v>1.4</v>
      </c>
      <c r="D7" s="9" t="s">
        <v>129</v>
      </c>
      <c r="E7" s="6"/>
      <c r="F7" s="6"/>
      <c r="G7" s="10">
        <f t="shared" si="0"/>
        <v>1.4</v>
      </c>
      <c r="H7" s="6"/>
      <c r="I7" s="6"/>
      <c r="J7" s="6">
        <v>1</v>
      </c>
      <c r="K7" s="6">
        <v>0.1</v>
      </c>
      <c r="L7" s="9" t="s">
        <v>140</v>
      </c>
      <c r="M7" s="6">
        <v>0.1</v>
      </c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>
        <f t="shared" si="1"/>
        <v>0.2</v>
      </c>
      <c r="AG7" s="11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11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>
        <f t="shared" si="2"/>
        <v>0</v>
      </c>
      <c r="BK7" s="7"/>
      <c r="BL7" s="7"/>
      <c r="BM7" s="12" t="s">
        <v>138</v>
      </c>
      <c r="BN7" s="14">
        <v>0.2</v>
      </c>
      <c r="BO7" s="7"/>
      <c r="BP7" s="7"/>
      <c r="BQ7" s="7">
        <f t="shared" si="3"/>
        <v>0.2</v>
      </c>
      <c r="BR7" s="6">
        <f t="shared" si="4"/>
        <v>0.2</v>
      </c>
      <c r="BS7" s="10">
        <f t="shared" si="5"/>
        <v>1.7999999999999998</v>
      </c>
      <c r="BT7" s="6"/>
    </row>
    <row r="8" spans="1:72" ht="15.95" customHeight="1" x14ac:dyDescent="0.25">
      <c r="A8" s="6">
        <v>1120162729</v>
      </c>
      <c r="B8" s="4" t="s">
        <v>141</v>
      </c>
      <c r="C8" s="6">
        <v>1.2</v>
      </c>
      <c r="D8" s="9" t="s">
        <v>108</v>
      </c>
      <c r="E8" s="6"/>
      <c r="F8" s="6"/>
      <c r="G8" s="10">
        <f t="shared" si="0"/>
        <v>1.2</v>
      </c>
      <c r="H8" s="6"/>
      <c r="I8" s="6"/>
      <c r="J8" s="6">
        <v>4</v>
      </c>
      <c r="K8" s="7">
        <v>0.4</v>
      </c>
      <c r="L8" s="9" t="s">
        <v>140</v>
      </c>
      <c r="M8" s="6">
        <v>0.1</v>
      </c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>
        <f t="shared" si="1"/>
        <v>0.5</v>
      </c>
      <c r="AG8" s="9" t="s">
        <v>89</v>
      </c>
      <c r="AH8" s="6">
        <v>0.5</v>
      </c>
      <c r="AI8" s="6"/>
      <c r="AJ8" s="6"/>
      <c r="AK8" s="4" t="s">
        <v>92</v>
      </c>
      <c r="AL8" s="6">
        <v>0.1</v>
      </c>
      <c r="AM8" s="6"/>
      <c r="AN8" s="6"/>
      <c r="AO8" s="6"/>
      <c r="AP8" s="6"/>
      <c r="AQ8" s="6"/>
      <c r="AR8" s="6"/>
      <c r="AS8" s="9" t="s">
        <v>130</v>
      </c>
      <c r="AT8" s="6">
        <v>0.1</v>
      </c>
      <c r="AU8" s="6"/>
      <c r="AV8" s="6"/>
      <c r="AW8" s="6"/>
      <c r="AX8" s="6"/>
      <c r="AY8" s="6"/>
      <c r="AZ8" s="6"/>
      <c r="BA8" s="6"/>
      <c r="BB8" s="6"/>
      <c r="BC8" s="4" t="s">
        <v>92</v>
      </c>
      <c r="BD8" s="6">
        <v>0.1</v>
      </c>
      <c r="BE8" s="6"/>
      <c r="BF8" s="6"/>
      <c r="BG8" s="6"/>
      <c r="BH8" s="6"/>
      <c r="BI8" s="6"/>
      <c r="BJ8" s="6">
        <f t="shared" si="2"/>
        <v>0.8</v>
      </c>
      <c r="BK8" s="6"/>
      <c r="BL8" s="6"/>
      <c r="BM8" s="12" t="s">
        <v>93</v>
      </c>
      <c r="BN8" s="14">
        <v>0.2</v>
      </c>
      <c r="BO8" s="7"/>
      <c r="BP8" s="7"/>
      <c r="BQ8" s="7">
        <f t="shared" si="3"/>
        <v>0.2</v>
      </c>
      <c r="BR8" s="6">
        <f t="shared" si="4"/>
        <v>0.2</v>
      </c>
      <c r="BS8" s="10">
        <f t="shared" si="5"/>
        <v>2.7</v>
      </c>
      <c r="BT8" s="6"/>
    </row>
    <row r="9" spans="1:72" ht="15.95" customHeight="1" x14ac:dyDescent="0.25">
      <c r="A9" s="6">
        <v>1120162730</v>
      </c>
      <c r="B9" s="4" t="s">
        <v>142</v>
      </c>
      <c r="C9" s="6"/>
      <c r="D9" s="11"/>
      <c r="E9" s="6"/>
      <c r="F9" s="6"/>
      <c r="G9" s="10">
        <f t="shared" si="0"/>
        <v>0</v>
      </c>
      <c r="H9" s="6"/>
      <c r="I9" s="6"/>
      <c r="J9" s="6">
        <v>2</v>
      </c>
      <c r="K9" s="7">
        <v>0.2</v>
      </c>
      <c r="L9" s="15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>
        <f t="shared" si="1"/>
        <v>0.2</v>
      </c>
      <c r="AG9" s="11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11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>
        <f t="shared" si="2"/>
        <v>0</v>
      </c>
      <c r="BK9" s="7"/>
      <c r="BL9" s="7"/>
      <c r="BM9" s="12" t="s">
        <v>93</v>
      </c>
      <c r="BN9" s="14">
        <v>0.2</v>
      </c>
      <c r="BO9" s="7"/>
      <c r="BP9" s="7"/>
      <c r="BQ9" s="7">
        <f t="shared" si="3"/>
        <v>0.2</v>
      </c>
      <c r="BR9" s="6">
        <f t="shared" si="4"/>
        <v>0.2</v>
      </c>
      <c r="BS9" s="10">
        <f t="shared" si="5"/>
        <v>0.4</v>
      </c>
      <c r="BT9" s="6"/>
    </row>
    <row r="10" spans="1:72" ht="15.95" customHeight="1" x14ac:dyDescent="0.25">
      <c r="A10" s="6">
        <v>1120162731</v>
      </c>
      <c r="B10" s="4" t="s">
        <v>143</v>
      </c>
      <c r="C10" s="6"/>
      <c r="D10" s="11"/>
      <c r="E10" s="6"/>
      <c r="F10" s="6"/>
      <c r="G10" s="10">
        <f t="shared" si="0"/>
        <v>0</v>
      </c>
      <c r="H10" s="6"/>
      <c r="I10" s="6"/>
      <c r="J10" s="6">
        <v>1</v>
      </c>
      <c r="K10" s="7">
        <v>0.1</v>
      </c>
      <c r="L10" s="9" t="s">
        <v>140</v>
      </c>
      <c r="M10" s="6">
        <v>0.1</v>
      </c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>
        <f t="shared" si="1"/>
        <v>0.2</v>
      </c>
      <c r="AG10" s="11"/>
      <c r="AH10" s="6"/>
      <c r="AI10" s="6"/>
      <c r="AJ10" s="6"/>
      <c r="AK10" s="4" t="s">
        <v>92</v>
      </c>
      <c r="AL10" s="6">
        <v>0.1</v>
      </c>
      <c r="AM10" s="6"/>
      <c r="AN10" s="6"/>
      <c r="AO10" s="6"/>
      <c r="AP10" s="6"/>
      <c r="AQ10" s="6"/>
      <c r="AR10" s="6"/>
      <c r="AS10" s="11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>
        <f t="shared" si="2"/>
        <v>0.1</v>
      </c>
      <c r="BK10" s="6"/>
      <c r="BL10" s="6"/>
      <c r="BM10" s="12" t="s">
        <v>86</v>
      </c>
      <c r="BN10" s="14">
        <v>0.3</v>
      </c>
      <c r="BO10" s="7"/>
      <c r="BP10" s="7"/>
      <c r="BQ10" s="7">
        <f t="shared" si="3"/>
        <v>0.3</v>
      </c>
      <c r="BR10" s="6">
        <f t="shared" si="4"/>
        <v>0.3</v>
      </c>
      <c r="BS10" s="10">
        <f t="shared" si="5"/>
        <v>0.60000000000000009</v>
      </c>
      <c r="BT10" s="6"/>
    </row>
    <row r="11" spans="1:72" ht="15.95" customHeight="1" x14ac:dyDescent="0.25">
      <c r="A11" s="6">
        <v>1120162732</v>
      </c>
      <c r="B11" s="4" t="s">
        <v>144</v>
      </c>
      <c r="C11" s="6"/>
      <c r="D11" s="11"/>
      <c r="E11" s="6"/>
      <c r="F11" s="6"/>
      <c r="G11" s="10">
        <f t="shared" si="0"/>
        <v>0</v>
      </c>
      <c r="H11" s="6"/>
      <c r="I11" s="6"/>
      <c r="J11" s="6"/>
      <c r="K11" s="3"/>
      <c r="L11" s="9" t="s">
        <v>140</v>
      </c>
      <c r="M11" s="6">
        <v>0.1</v>
      </c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>
        <f t="shared" si="1"/>
        <v>0.1</v>
      </c>
      <c r="AG11" s="11"/>
      <c r="AH11" s="6"/>
      <c r="AI11" s="6"/>
      <c r="AJ11" s="6"/>
      <c r="AK11" s="4" t="s">
        <v>92</v>
      </c>
      <c r="AL11" s="6">
        <v>0.1</v>
      </c>
      <c r="AM11" s="6"/>
      <c r="AN11" s="6"/>
      <c r="AO11" s="6"/>
      <c r="AP11" s="6"/>
      <c r="AQ11" s="6"/>
      <c r="AR11" s="6"/>
      <c r="AS11" s="9" t="s">
        <v>130</v>
      </c>
      <c r="AT11" s="6">
        <v>0.1</v>
      </c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>
        <f t="shared" si="2"/>
        <v>0.2</v>
      </c>
      <c r="BK11" s="6"/>
      <c r="BL11" s="6"/>
      <c r="BM11" s="12" t="s">
        <v>86</v>
      </c>
      <c r="BN11" s="14">
        <v>0.3</v>
      </c>
      <c r="BO11" s="7"/>
      <c r="BP11" s="7"/>
      <c r="BQ11" s="7">
        <f t="shared" si="3"/>
        <v>0.3</v>
      </c>
      <c r="BR11" s="6">
        <f t="shared" si="4"/>
        <v>0.3</v>
      </c>
      <c r="BS11" s="10">
        <f t="shared" si="5"/>
        <v>0.6</v>
      </c>
      <c r="BT11" s="6"/>
    </row>
    <row r="12" spans="1:72" ht="15.95" customHeight="1" x14ac:dyDescent="0.25">
      <c r="A12" s="6">
        <v>1120162733</v>
      </c>
      <c r="B12" s="4" t="s">
        <v>145</v>
      </c>
      <c r="C12" s="6"/>
      <c r="D12" s="11"/>
      <c r="E12" s="6"/>
      <c r="F12" s="6"/>
      <c r="G12" s="10">
        <f t="shared" si="0"/>
        <v>0</v>
      </c>
      <c r="H12" s="6"/>
      <c r="I12" s="6"/>
      <c r="J12" s="6"/>
      <c r="K12" s="3"/>
      <c r="L12" s="15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>
        <f t="shared" si="1"/>
        <v>0</v>
      </c>
      <c r="AG12" s="11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11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>
        <f t="shared" si="2"/>
        <v>0</v>
      </c>
      <c r="BK12" s="7"/>
      <c r="BL12" s="7"/>
      <c r="BM12" s="12" t="s">
        <v>93</v>
      </c>
      <c r="BN12" s="14">
        <v>0.2</v>
      </c>
      <c r="BO12" s="7"/>
      <c r="BP12" s="7"/>
      <c r="BQ12" s="7">
        <f t="shared" si="3"/>
        <v>0.2</v>
      </c>
      <c r="BR12" s="6">
        <f t="shared" si="4"/>
        <v>0.2</v>
      </c>
      <c r="BS12" s="10">
        <f t="shared" si="5"/>
        <v>0.2</v>
      </c>
      <c r="BT12" s="6"/>
    </row>
    <row r="13" spans="1:72" ht="15.95" customHeight="1" x14ac:dyDescent="0.25">
      <c r="A13" s="6">
        <v>1120162734</v>
      </c>
      <c r="B13" s="4" t="s">
        <v>146</v>
      </c>
      <c r="C13" s="6">
        <v>1.2</v>
      </c>
      <c r="D13" s="9" t="s">
        <v>97</v>
      </c>
      <c r="E13" s="6"/>
      <c r="F13" s="6"/>
      <c r="G13" s="10">
        <f t="shared" si="0"/>
        <v>1.2</v>
      </c>
      <c r="H13" s="6"/>
      <c r="I13" s="6"/>
      <c r="J13" s="6">
        <v>1</v>
      </c>
      <c r="K13" s="7">
        <v>0.1</v>
      </c>
      <c r="L13" s="9" t="s">
        <v>140</v>
      </c>
      <c r="M13" s="6">
        <v>0.1</v>
      </c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>
        <f t="shared" si="1"/>
        <v>0.2</v>
      </c>
      <c r="AG13" s="11"/>
      <c r="AH13" s="6"/>
      <c r="AI13" s="6"/>
      <c r="AJ13" s="6"/>
      <c r="AK13" s="4" t="s">
        <v>92</v>
      </c>
      <c r="AL13" s="6">
        <v>0.1</v>
      </c>
      <c r="AM13" s="6"/>
      <c r="AN13" s="6"/>
      <c r="AO13" s="6"/>
      <c r="AP13" s="6"/>
      <c r="AQ13" s="6"/>
      <c r="AR13" s="6"/>
      <c r="AS13" s="11"/>
      <c r="AT13" s="6"/>
      <c r="AU13" s="6"/>
      <c r="AV13" s="6"/>
      <c r="AW13" s="6"/>
      <c r="AX13" s="6"/>
      <c r="AY13" s="6"/>
      <c r="AZ13" s="6"/>
      <c r="BA13" s="6"/>
      <c r="BB13" s="6"/>
      <c r="BC13" s="4" t="s">
        <v>92</v>
      </c>
      <c r="BD13" s="6">
        <v>0.1</v>
      </c>
      <c r="BE13" s="6"/>
      <c r="BF13" s="6"/>
      <c r="BG13" s="6"/>
      <c r="BH13" s="6"/>
      <c r="BI13" s="6"/>
      <c r="BJ13" s="6">
        <f t="shared" si="2"/>
        <v>0.2</v>
      </c>
      <c r="BK13" s="6"/>
      <c r="BL13" s="6"/>
      <c r="BM13" s="12" t="s">
        <v>93</v>
      </c>
      <c r="BN13" s="14">
        <v>0.2</v>
      </c>
      <c r="BO13" s="7"/>
      <c r="BP13" s="7"/>
      <c r="BQ13" s="7">
        <f t="shared" si="3"/>
        <v>0.2</v>
      </c>
      <c r="BR13" s="6">
        <f t="shared" si="4"/>
        <v>0.2</v>
      </c>
      <c r="BS13" s="10">
        <f t="shared" si="5"/>
        <v>1.8</v>
      </c>
      <c r="BT13" s="6"/>
    </row>
    <row r="14" spans="1:72" ht="15.95" customHeight="1" x14ac:dyDescent="0.25">
      <c r="A14" s="6">
        <v>1120162735</v>
      </c>
      <c r="B14" s="4" t="s">
        <v>147</v>
      </c>
      <c r="C14" s="6"/>
      <c r="D14" s="11"/>
      <c r="E14" s="6"/>
      <c r="F14" s="6"/>
      <c r="G14" s="10">
        <f t="shared" si="0"/>
        <v>0</v>
      </c>
      <c r="H14" s="6"/>
      <c r="I14" s="6"/>
      <c r="J14" s="6"/>
      <c r="K14" s="3"/>
      <c r="L14" s="15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>
        <f t="shared" si="1"/>
        <v>0</v>
      </c>
      <c r="AG14" s="11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>
        <f t="shared" si="2"/>
        <v>0</v>
      </c>
      <c r="BK14" s="6"/>
      <c r="BL14" s="6"/>
      <c r="BM14" s="12" t="s">
        <v>148</v>
      </c>
      <c r="BN14" s="14">
        <v>0.6</v>
      </c>
      <c r="BO14" s="7"/>
      <c r="BP14" s="7"/>
      <c r="BQ14" s="7">
        <f t="shared" si="3"/>
        <v>0.6</v>
      </c>
      <c r="BR14" s="6">
        <f t="shared" si="4"/>
        <v>0.6</v>
      </c>
      <c r="BS14" s="10">
        <f t="shared" si="5"/>
        <v>0.6</v>
      </c>
      <c r="BT14" s="6"/>
    </row>
    <row r="15" spans="1:72" ht="15.95" customHeight="1" x14ac:dyDescent="0.25">
      <c r="A15" s="6">
        <v>1120162736</v>
      </c>
      <c r="B15" s="4" t="s">
        <v>149</v>
      </c>
      <c r="C15" s="6">
        <v>1.2</v>
      </c>
      <c r="D15" s="9" t="s">
        <v>116</v>
      </c>
      <c r="E15" s="6"/>
      <c r="F15" s="6"/>
      <c r="G15" s="10">
        <f t="shared" si="0"/>
        <v>1.2</v>
      </c>
      <c r="H15" s="6"/>
      <c r="I15" s="6"/>
      <c r="J15" s="6"/>
      <c r="K15" s="6"/>
      <c r="L15" s="9" t="s">
        <v>140</v>
      </c>
      <c r="M15" s="6">
        <v>0.1</v>
      </c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4" t="s">
        <v>92</v>
      </c>
      <c r="AA15" s="6">
        <v>0.1</v>
      </c>
      <c r="AB15" s="6"/>
      <c r="AC15" s="6"/>
      <c r="AD15" s="6"/>
      <c r="AE15" s="6"/>
      <c r="AF15" s="6">
        <f t="shared" si="1"/>
        <v>0.2</v>
      </c>
      <c r="AG15" s="11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>
        <v>4</v>
      </c>
      <c r="BF15" s="6">
        <v>0.1</v>
      </c>
      <c r="BG15" s="6"/>
      <c r="BH15" s="6"/>
      <c r="BI15" s="6"/>
      <c r="BJ15" s="6">
        <f t="shared" si="2"/>
        <v>0.1</v>
      </c>
      <c r="BK15" s="7"/>
      <c r="BL15" s="7"/>
      <c r="BM15" s="12" t="s">
        <v>86</v>
      </c>
      <c r="BN15" s="14">
        <v>0.3</v>
      </c>
      <c r="BO15" s="7"/>
      <c r="BP15" s="7"/>
      <c r="BQ15" s="7">
        <f t="shared" si="3"/>
        <v>0.3</v>
      </c>
      <c r="BR15" s="6">
        <f t="shared" si="4"/>
        <v>0.3</v>
      </c>
      <c r="BS15" s="10">
        <f t="shared" si="5"/>
        <v>1.8</v>
      </c>
      <c r="BT15" s="6"/>
    </row>
    <row r="16" spans="1:72" ht="15.95" customHeight="1" x14ac:dyDescent="0.25">
      <c r="A16" s="6">
        <v>1120162737</v>
      </c>
      <c r="B16" s="4" t="s">
        <v>150</v>
      </c>
      <c r="C16" s="6">
        <v>1.2</v>
      </c>
      <c r="D16" s="9" t="s">
        <v>132</v>
      </c>
      <c r="E16" s="6"/>
      <c r="F16" s="6"/>
      <c r="G16" s="10">
        <f t="shared" si="0"/>
        <v>1.2</v>
      </c>
      <c r="H16" s="6"/>
      <c r="I16" s="6"/>
      <c r="J16" s="6"/>
      <c r="K16" s="6"/>
      <c r="L16" s="9" t="s">
        <v>140</v>
      </c>
      <c r="M16" s="6">
        <v>0.1</v>
      </c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>
        <f t="shared" si="1"/>
        <v>0.1</v>
      </c>
      <c r="AG16" s="11"/>
      <c r="AH16" s="6"/>
      <c r="AI16" s="6"/>
      <c r="AJ16" s="6"/>
      <c r="AK16" s="4" t="s">
        <v>92</v>
      </c>
      <c r="AL16" s="6">
        <v>0.1</v>
      </c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>
        <f t="shared" si="2"/>
        <v>0.1</v>
      </c>
      <c r="BK16" s="6"/>
      <c r="BL16" s="6"/>
      <c r="BM16" s="12" t="s">
        <v>93</v>
      </c>
      <c r="BN16" s="14">
        <v>0.2</v>
      </c>
      <c r="BO16" s="7"/>
      <c r="BP16" s="7"/>
      <c r="BQ16" s="7">
        <f t="shared" si="3"/>
        <v>0.2</v>
      </c>
      <c r="BR16" s="6">
        <f t="shared" si="4"/>
        <v>0.2</v>
      </c>
      <c r="BS16" s="10">
        <f t="shared" si="5"/>
        <v>1.6</v>
      </c>
      <c r="BT16" s="6"/>
    </row>
    <row r="17" spans="1:72" ht="15.95" customHeight="1" x14ac:dyDescent="0.25">
      <c r="A17" s="6">
        <v>1120162739</v>
      </c>
      <c r="B17" s="4" t="s">
        <v>151</v>
      </c>
      <c r="C17" s="6"/>
      <c r="D17" s="11"/>
      <c r="E17" s="6"/>
      <c r="F17" s="6"/>
      <c r="G17" s="10">
        <f t="shared" si="0"/>
        <v>0</v>
      </c>
      <c r="H17" s="6"/>
      <c r="I17" s="6"/>
      <c r="J17" s="6"/>
      <c r="K17" s="6"/>
      <c r="L17" s="9" t="s">
        <v>140</v>
      </c>
      <c r="M17" s="6">
        <v>0.1</v>
      </c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4" t="s">
        <v>92</v>
      </c>
      <c r="AA17" s="6">
        <v>0.1</v>
      </c>
      <c r="AB17" s="6"/>
      <c r="AC17" s="6"/>
      <c r="AD17" s="6"/>
      <c r="AE17" s="6"/>
      <c r="AF17" s="6">
        <f t="shared" si="1"/>
        <v>0.2</v>
      </c>
      <c r="AG17" s="9" t="s">
        <v>89</v>
      </c>
      <c r="AH17" s="6">
        <v>0.5</v>
      </c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4" t="s">
        <v>92</v>
      </c>
      <c r="BD17" s="6">
        <v>0.1</v>
      </c>
      <c r="BE17" s="6">
        <v>4</v>
      </c>
      <c r="BF17" s="6">
        <v>0.1</v>
      </c>
      <c r="BG17" s="6"/>
      <c r="BH17" s="6"/>
      <c r="BI17" s="6"/>
      <c r="BJ17" s="6">
        <f t="shared" si="2"/>
        <v>0.7</v>
      </c>
      <c r="BK17" s="6"/>
      <c r="BL17" s="6"/>
      <c r="BM17" s="12" t="s">
        <v>86</v>
      </c>
      <c r="BN17" s="14">
        <v>0.3</v>
      </c>
      <c r="BO17" s="7"/>
      <c r="BP17" s="7"/>
      <c r="BQ17" s="7">
        <f t="shared" si="3"/>
        <v>0.3</v>
      </c>
      <c r="BR17" s="6">
        <f t="shared" si="4"/>
        <v>0.3</v>
      </c>
      <c r="BS17" s="10">
        <f t="shared" si="5"/>
        <v>1.2</v>
      </c>
      <c r="BT17" s="6"/>
    </row>
    <row r="18" spans="1:72" ht="15.95" customHeight="1" x14ac:dyDescent="0.25">
      <c r="A18" s="6">
        <v>1120162740</v>
      </c>
      <c r="B18" s="4" t="s">
        <v>152</v>
      </c>
      <c r="C18" s="6"/>
      <c r="D18" s="11"/>
      <c r="E18" s="6"/>
      <c r="F18" s="6"/>
      <c r="G18" s="10">
        <f t="shared" si="0"/>
        <v>0</v>
      </c>
      <c r="H18" s="6"/>
      <c r="I18" s="6"/>
      <c r="J18" s="6"/>
      <c r="K18" s="6"/>
      <c r="L18" s="9" t="s">
        <v>137</v>
      </c>
      <c r="M18" s="6">
        <v>0.2</v>
      </c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>
        <f t="shared" si="1"/>
        <v>0.2</v>
      </c>
      <c r="AG18" s="11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>
        <f t="shared" si="2"/>
        <v>0</v>
      </c>
      <c r="BK18" s="7"/>
      <c r="BL18" s="7"/>
      <c r="BM18" s="12" t="s">
        <v>93</v>
      </c>
      <c r="BN18" s="14">
        <v>0.2</v>
      </c>
      <c r="BO18" s="7"/>
      <c r="BP18" s="7"/>
      <c r="BQ18" s="7">
        <f t="shared" si="3"/>
        <v>0.2</v>
      </c>
      <c r="BR18" s="6">
        <f t="shared" si="4"/>
        <v>0.2</v>
      </c>
      <c r="BS18" s="10">
        <f t="shared" si="5"/>
        <v>0.4</v>
      </c>
      <c r="BT18" s="6"/>
    </row>
    <row r="19" spans="1:72" ht="15.95" customHeight="1" x14ac:dyDescent="0.25">
      <c r="A19" s="6">
        <v>1120162741</v>
      </c>
      <c r="B19" s="4" t="s">
        <v>153</v>
      </c>
      <c r="C19" s="6">
        <v>1.2</v>
      </c>
      <c r="D19" s="9" t="s">
        <v>118</v>
      </c>
      <c r="E19" s="6"/>
      <c r="F19" s="6"/>
      <c r="G19" s="10">
        <f t="shared" si="0"/>
        <v>1.2</v>
      </c>
      <c r="H19" s="6"/>
      <c r="I19" s="6"/>
      <c r="J19" s="6">
        <v>1</v>
      </c>
      <c r="K19" s="6">
        <v>0.1</v>
      </c>
      <c r="L19" s="11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>
        <f t="shared" si="1"/>
        <v>0.1</v>
      </c>
      <c r="AG19" s="9" t="s">
        <v>89</v>
      </c>
      <c r="AH19" s="6">
        <v>0.5</v>
      </c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>
        <f t="shared" si="2"/>
        <v>0.5</v>
      </c>
      <c r="BK19" s="6"/>
      <c r="BL19" s="6"/>
      <c r="BM19" s="12" t="s">
        <v>93</v>
      </c>
      <c r="BN19" s="14">
        <v>0.2</v>
      </c>
      <c r="BO19" s="7"/>
      <c r="BP19" s="7"/>
      <c r="BQ19" s="7">
        <f t="shared" si="3"/>
        <v>0.2</v>
      </c>
      <c r="BR19" s="6">
        <f t="shared" si="4"/>
        <v>0.2</v>
      </c>
      <c r="BS19" s="10">
        <f t="shared" si="5"/>
        <v>2</v>
      </c>
      <c r="BT19" s="6"/>
    </row>
    <row r="20" spans="1:72" ht="15.95" customHeight="1" x14ac:dyDescent="0.25">
      <c r="A20" s="6">
        <v>1120162742</v>
      </c>
      <c r="B20" s="4" t="s">
        <v>154</v>
      </c>
      <c r="C20" s="6">
        <v>1.2</v>
      </c>
      <c r="D20" s="9" t="s">
        <v>124</v>
      </c>
      <c r="E20" s="6"/>
      <c r="F20" s="6"/>
      <c r="G20" s="10">
        <f t="shared" si="0"/>
        <v>1.2</v>
      </c>
      <c r="H20" s="6"/>
      <c r="I20" s="6"/>
      <c r="J20" s="6">
        <v>1</v>
      </c>
      <c r="K20" s="6">
        <v>0.1</v>
      </c>
      <c r="L20" s="11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>
        <f t="shared" si="1"/>
        <v>0.1</v>
      </c>
      <c r="AG20" s="9" t="s">
        <v>89</v>
      </c>
      <c r="AH20" s="6">
        <v>0.5</v>
      </c>
      <c r="AI20" s="6"/>
      <c r="AJ20" s="6"/>
      <c r="AK20" s="4" t="s">
        <v>92</v>
      </c>
      <c r="AL20" s="6">
        <v>0.1</v>
      </c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>
        <f t="shared" si="2"/>
        <v>0.6</v>
      </c>
      <c r="BK20" s="6"/>
      <c r="BL20" s="6"/>
      <c r="BM20" s="12" t="s">
        <v>93</v>
      </c>
      <c r="BN20" s="14">
        <v>0.2</v>
      </c>
      <c r="BO20" s="7"/>
      <c r="BP20" s="7"/>
      <c r="BQ20" s="7">
        <f t="shared" si="3"/>
        <v>0.2</v>
      </c>
      <c r="BR20" s="6">
        <f t="shared" si="4"/>
        <v>0.2</v>
      </c>
      <c r="BS20" s="10">
        <f t="shared" si="5"/>
        <v>2.1</v>
      </c>
      <c r="BT20" s="6"/>
    </row>
    <row r="21" spans="1:72" ht="15.95" customHeight="1" x14ac:dyDescent="0.25">
      <c r="A21" s="6">
        <v>1120162744</v>
      </c>
      <c r="B21" s="4" t="s">
        <v>155</v>
      </c>
      <c r="C21" s="6">
        <v>1.6</v>
      </c>
      <c r="D21" s="9" t="s">
        <v>105</v>
      </c>
      <c r="E21" s="6"/>
      <c r="F21" s="6"/>
      <c r="G21" s="10">
        <f t="shared" si="0"/>
        <v>1.6</v>
      </c>
      <c r="H21" s="6"/>
      <c r="I21" s="6"/>
      <c r="J21" s="6">
        <v>1</v>
      </c>
      <c r="K21" s="6">
        <v>0.1</v>
      </c>
      <c r="L21" s="11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4" t="s">
        <v>92</v>
      </c>
      <c r="AA21" s="6">
        <v>0.1</v>
      </c>
      <c r="AB21" s="6"/>
      <c r="AC21" s="6"/>
      <c r="AD21" s="6"/>
      <c r="AE21" s="6"/>
      <c r="AF21" s="6">
        <f t="shared" si="1"/>
        <v>0.2</v>
      </c>
      <c r="AG21" s="11"/>
      <c r="AH21" s="6"/>
      <c r="AI21" s="6"/>
      <c r="AJ21" s="6"/>
      <c r="AK21" s="4" t="s">
        <v>92</v>
      </c>
      <c r="AL21" s="6">
        <v>0.1</v>
      </c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>
        <f t="shared" si="2"/>
        <v>0.1</v>
      </c>
      <c r="BK21" s="7"/>
      <c r="BL21" s="7"/>
      <c r="BM21" s="12" t="s">
        <v>93</v>
      </c>
      <c r="BN21" s="14">
        <v>0.2</v>
      </c>
      <c r="BO21" s="7"/>
      <c r="BP21" s="7"/>
      <c r="BQ21" s="7">
        <f t="shared" si="3"/>
        <v>0.2</v>
      </c>
      <c r="BR21" s="6">
        <f t="shared" si="4"/>
        <v>0.2</v>
      </c>
      <c r="BS21" s="10">
        <f t="shared" si="5"/>
        <v>2.1</v>
      </c>
      <c r="BT21" s="6"/>
    </row>
    <row r="22" spans="1:72" ht="15.95" customHeight="1" x14ac:dyDescent="0.25">
      <c r="A22" s="6">
        <v>1120162745</v>
      </c>
      <c r="B22" s="4" t="s">
        <v>156</v>
      </c>
      <c r="C22" s="6"/>
      <c r="D22" s="11"/>
      <c r="E22" s="6"/>
      <c r="F22" s="6"/>
      <c r="G22" s="10">
        <f t="shared" si="0"/>
        <v>0</v>
      </c>
      <c r="H22" s="6"/>
      <c r="I22" s="6"/>
      <c r="J22" s="6">
        <v>3</v>
      </c>
      <c r="K22" s="6">
        <v>0.3</v>
      </c>
      <c r="L22" s="9" t="s">
        <v>140</v>
      </c>
      <c r="M22" s="6">
        <v>0.1</v>
      </c>
      <c r="N22" s="6"/>
      <c r="O22" s="6"/>
      <c r="P22" s="6"/>
      <c r="Q22" s="6"/>
      <c r="R22" s="6"/>
      <c r="S22" s="6"/>
      <c r="T22" s="6"/>
      <c r="U22" s="6"/>
      <c r="V22" s="6"/>
      <c r="W22" s="6"/>
      <c r="X22" s="4" t="s">
        <v>106</v>
      </c>
      <c r="Y22" s="6">
        <v>0.2</v>
      </c>
      <c r="Z22" s="6"/>
      <c r="AA22" s="6"/>
      <c r="AB22" s="6"/>
      <c r="AC22" s="6"/>
      <c r="AD22" s="6"/>
      <c r="AE22" s="6"/>
      <c r="AF22" s="6">
        <f t="shared" si="1"/>
        <v>0.60000000000000009</v>
      </c>
      <c r="AG22" s="9" t="s">
        <v>89</v>
      </c>
      <c r="AH22" s="6">
        <v>0.5</v>
      </c>
      <c r="AI22" s="6"/>
      <c r="AJ22" s="6"/>
      <c r="AK22" s="4" t="s">
        <v>92</v>
      </c>
      <c r="AL22" s="6">
        <v>0.1</v>
      </c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>
        <v>4</v>
      </c>
      <c r="BF22" s="6">
        <v>0.1</v>
      </c>
      <c r="BG22" s="6"/>
      <c r="BH22" s="6"/>
      <c r="BI22" s="6"/>
      <c r="BJ22" s="6">
        <f t="shared" si="2"/>
        <v>0.7</v>
      </c>
      <c r="BK22" s="6"/>
      <c r="BL22" s="6"/>
      <c r="BM22" s="12" t="s">
        <v>86</v>
      </c>
      <c r="BN22" s="14">
        <v>0.3</v>
      </c>
      <c r="BO22" s="7"/>
      <c r="BP22" s="7"/>
      <c r="BQ22" s="7">
        <f t="shared" si="3"/>
        <v>0.3</v>
      </c>
      <c r="BR22" s="6">
        <f t="shared" si="4"/>
        <v>0.3</v>
      </c>
      <c r="BS22" s="10">
        <f t="shared" si="5"/>
        <v>1.6</v>
      </c>
      <c r="BT22" s="6"/>
    </row>
    <row r="23" spans="1:72" ht="15.95" customHeight="1" x14ac:dyDescent="0.25">
      <c r="A23" s="6">
        <v>1120162746</v>
      </c>
      <c r="B23" s="4" t="s">
        <v>157</v>
      </c>
      <c r="C23" s="6">
        <v>1.2</v>
      </c>
      <c r="D23" s="9" t="s">
        <v>114</v>
      </c>
      <c r="E23" s="6"/>
      <c r="F23" s="6"/>
      <c r="G23" s="10">
        <f t="shared" si="0"/>
        <v>1.2</v>
      </c>
      <c r="H23" s="6"/>
      <c r="I23" s="6"/>
      <c r="J23" s="6">
        <v>2</v>
      </c>
      <c r="K23" s="6">
        <v>0.2</v>
      </c>
      <c r="L23" s="9" t="s">
        <v>140</v>
      </c>
      <c r="M23" s="6">
        <v>0.1</v>
      </c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>
        <f t="shared" si="1"/>
        <v>0.30000000000000004</v>
      </c>
      <c r="AG23" s="9" t="s">
        <v>89</v>
      </c>
      <c r="AH23" s="6">
        <v>0.5</v>
      </c>
      <c r="AI23" s="6"/>
      <c r="AJ23" s="6"/>
      <c r="AK23" s="4" t="s">
        <v>92</v>
      </c>
      <c r="AL23" s="6">
        <v>0.1</v>
      </c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9" t="s">
        <v>101</v>
      </c>
      <c r="AX23" s="14"/>
      <c r="AY23" s="6"/>
      <c r="AZ23" s="6">
        <v>0.1</v>
      </c>
      <c r="BA23" s="6"/>
      <c r="BB23" s="6"/>
      <c r="BC23" s="6"/>
      <c r="BD23" s="6"/>
      <c r="BE23" s="6">
        <v>4</v>
      </c>
      <c r="BF23" s="6">
        <v>0.1</v>
      </c>
      <c r="BG23" s="6"/>
      <c r="BH23" s="6"/>
      <c r="BI23" s="6"/>
      <c r="BJ23" s="6">
        <f t="shared" si="2"/>
        <v>0.8</v>
      </c>
      <c r="BK23" s="6"/>
      <c r="BL23" s="6"/>
      <c r="BM23" s="12" t="s">
        <v>86</v>
      </c>
      <c r="BN23" s="14">
        <v>0.2</v>
      </c>
      <c r="BO23" s="7"/>
      <c r="BP23" s="7"/>
      <c r="BQ23" s="7">
        <f t="shared" si="3"/>
        <v>0.2</v>
      </c>
      <c r="BR23" s="6">
        <f t="shared" si="4"/>
        <v>0.2</v>
      </c>
      <c r="BS23" s="10">
        <f t="shared" si="5"/>
        <v>2.5</v>
      </c>
      <c r="BT23" s="6"/>
    </row>
    <row r="24" spans="1:72" ht="15.95" customHeight="1" x14ac:dyDescent="0.25">
      <c r="A24" s="6">
        <v>1120162747</v>
      </c>
      <c r="B24" s="4" t="s">
        <v>158</v>
      </c>
      <c r="C24" s="6"/>
      <c r="D24" s="11"/>
      <c r="E24" s="6"/>
      <c r="F24" s="6"/>
      <c r="G24" s="10">
        <f t="shared" si="0"/>
        <v>0</v>
      </c>
      <c r="H24" s="6"/>
      <c r="I24" s="6"/>
      <c r="J24" s="6">
        <v>1</v>
      </c>
      <c r="K24" s="6">
        <v>0.1</v>
      </c>
      <c r="L24" s="9" t="s">
        <v>137</v>
      </c>
      <c r="M24" s="6">
        <v>0.2</v>
      </c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>
        <f t="shared" si="1"/>
        <v>0.30000000000000004</v>
      </c>
      <c r="AG24" s="11"/>
      <c r="AH24" s="6"/>
      <c r="AI24" s="6"/>
      <c r="AJ24" s="6"/>
      <c r="AK24" s="4" t="s">
        <v>92</v>
      </c>
      <c r="AL24" s="6">
        <v>0.1</v>
      </c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>
        <v>4</v>
      </c>
      <c r="BF24" s="6">
        <v>0.1</v>
      </c>
      <c r="BG24" s="6"/>
      <c r="BH24" s="6"/>
      <c r="BI24" s="6"/>
      <c r="BJ24" s="6">
        <f t="shared" si="2"/>
        <v>0.2</v>
      </c>
      <c r="BK24" s="7"/>
      <c r="BL24" s="7"/>
      <c r="BM24" s="12" t="s">
        <v>93</v>
      </c>
      <c r="BN24" s="14">
        <v>0.2</v>
      </c>
      <c r="BO24" s="7"/>
      <c r="BP24" s="7"/>
      <c r="BQ24" s="7">
        <f t="shared" si="3"/>
        <v>0.2</v>
      </c>
      <c r="BR24" s="6">
        <f t="shared" si="4"/>
        <v>0.2</v>
      </c>
      <c r="BS24" s="10">
        <f t="shared" si="5"/>
        <v>0.70000000000000007</v>
      </c>
      <c r="BT24" s="6"/>
    </row>
    <row r="25" spans="1:72" ht="15.95" customHeight="1" x14ac:dyDescent="0.25">
      <c r="A25" s="6">
        <v>1120162748</v>
      </c>
      <c r="B25" s="4" t="s">
        <v>159</v>
      </c>
      <c r="C25" s="6">
        <v>1.6</v>
      </c>
      <c r="D25" s="9" t="s">
        <v>85</v>
      </c>
      <c r="E25" s="6"/>
      <c r="F25" s="6"/>
      <c r="G25" s="10">
        <f t="shared" si="0"/>
        <v>1.6</v>
      </c>
      <c r="H25" s="6"/>
      <c r="I25" s="6"/>
      <c r="J25" s="6">
        <v>1</v>
      </c>
      <c r="K25" s="6">
        <v>0.1</v>
      </c>
      <c r="L25" s="9" t="s">
        <v>160</v>
      </c>
      <c r="M25" s="6">
        <v>0.6</v>
      </c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>
        <f t="shared" si="1"/>
        <v>0.7</v>
      </c>
      <c r="AG25" s="9" t="s">
        <v>89</v>
      </c>
      <c r="AH25" s="6">
        <v>0.5</v>
      </c>
      <c r="AI25" s="6"/>
      <c r="AJ25" s="6"/>
      <c r="AK25" s="4" t="s">
        <v>92</v>
      </c>
      <c r="AL25" s="6">
        <v>0.1</v>
      </c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>
        <f t="shared" si="2"/>
        <v>0.6</v>
      </c>
      <c r="BK25" s="6"/>
      <c r="BL25" s="6"/>
      <c r="BM25" s="12" t="s">
        <v>86</v>
      </c>
      <c r="BN25" s="14">
        <v>0.2</v>
      </c>
      <c r="BO25" s="7"/>
      <c r="BP25" s="7"/>
      <c r="BQ25" s="7">
        <f t="shared" si="3"/>
        <v>0.2</v>
      </c>
      <c r="BR25" s="6">
        <f t="shared" si="4"/>
        <v>0.2</v>
      </c>
      <c r="BS25" s="10">
        <f t="shared" si="5"/>
        <v>3.1</v>
      </c>
      <c r="BT25" s="6"/>
    </row>
    <row r="26" spans="1:72" ht="15.95" customHeight="1" x14ac:dyDescent="0.25">
      <c r="A26" s="6">
        <v>1120162749</v>
      </c>
      <c r="B26" s="4" t="s">
        <v>161</v>
      </c>
      <c r="C26" s="6"/>
      <c r="D26" s="11"/>
      <c r="E26" s="6"/>
      <c r="F26" s="6"/>
      <c r="G26" s="10">
        <f t="shared" si="0"/>
        <v>0</v>
      </c>
      <c r="H26" s="6"/>
      <c r="I26" s="6"/>
      <c r="J26" s="6">
        <v>2</v>
      </c>
      <c r="K26" s="6">
        <v>0.2</v>
      </c>
      <c r="L26" s="9" t="s">
        <v>140</v>
      </c>
      <c r="M26" s="6">
        <v>0.1</v>
      </c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>
        <f t="shared" si="1"/>
        <v>0.30000000000000004</v>
      </c>
      <c r="AG26" s="9" t="s">
        <v>89</v>
      </c>
      <c r="AH26" s="6">
        <v>0.5</v>
      </c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>
        <f t="shared" si="2"/>
        <v>0.5</v>
      </c>
      <c r="BK26" s="6"/>
      <c r="BL26" s="6"/>
      <c r="BM26" s="12" t="s">
        <v>93</v>
      </c>
      <c r="BN26" s="14">
        <v>0.2</v>
      </c>
      <c r="BO26" s="7"/>
      <c r="BP26" s="7"/>
      <c r="BQ26" s="7">
        <f t="shared" si="3"/>
        <v>0.2</v>
      </c>
      <c r="BR26" s="6">
        <f t="shared" si="4"/>
        <v>0.2</v>
      </c>
      <c r="BS26" s="10">
        <f t="shared" si="5"/>
        <v>1</v>
      </c>
      <c r="BT26" s="6"/>
    </row>
    <row r="27" spans="1:72" ht="15.95" customHeight="1" x14ac:dyDescent="0.25">
      <c r="A27" s="6">
        <v>1120162750</v>
      </c>
      <c r="B27" s="4" t="s">
        <v>162</v>
      </c>
      <c r="C27" s="6"/>
      <c r="D27" s="11"/>
      <c r="E27" s="6"/>
      <c r="F27" s="6"/>
      <c r="G27" s="10">
        <f t="shared" si="0"/>
        <v>0</v>
      </c>
      <c r="H27" s="6"/>
      <c r="I27" s="6"/>
      <c r="J27" s="6">
        <v>2</v>
      </c>
      <c r="K27" s="6">
        <v>0.2</v>
      </c>
      <c r="L27" s="11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>
        <f t="shared" si="1"/>
        <v>0.2</v>
      </c>
      <c r="AG27" s="11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>
        <f t="shared" si="2"/>
        <v>0</v>
      </c>
      <c r="BK27" s="6"/>
      <c r="BL27" s="6"/>
      <c r="BM27" s="12" t="s">
        <v>86</v>
      </c>
      <c r="BN27" s="14">
        <v>0.3</v>
      </c>
      <c r="BO27" s="7"/>
      <c r="BP27" s="7"/>
      <c r="BQ27" s="7">
        <f t="shared" si="3"/>
        <v>0.3</v>
      </c>
      <c r="BR27" s="6">
        <f t="shared" si="4"/>
        <v>0.3</v>
      </c>
      <c r="BS27" s="10">
        <f t="shared" si="5"/>
        <v>0.5</v>
      </c>
      <c r="BT27" s="6"/>
    </row>
    <row r="28" spans="1:72" ht="15.95" customHeight="1" x14ac:dyDescent="0.25">
      <c r="A28" s="6">
        <v>1120162751</v>
      </c>
      <c r="B28" s="4" t="s">
        <v>163</v>
      </c>
      <c r="C28" s="6"/>
      <c r="D28" s="11"/>
      <c r="E28" s="6"/>
      <c r="F28" s="6"/>
      <c r="G28" s="10">
        <f t="shared" si="0"/>
        <v>0</v>
      </c>
      <c r="H28" s="6"/>
      <c r="I28" s="6"/>
      <c r="J28" s="6"/>
      <c r="K28" s="6"/>
      <c r="L28" s="11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>
        <f t="shared" si="1"/>
        <v>0</v>
      </c>
      <c r="AG28" s="11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>
        <f t="shared" si="2"/>
        <v>0</v>
      </c>
      <c r="BK28" s="6"/>
      <c r="BL28" s="6"/>
      <c r="BM28" s="12" t="s">
        <v>93</v>
      </c>
      <c r="BN28" s="14">
        <v>0.2</v>
      </c>
      <c r="BO28" s="7"/>
      <c r="BP28" s="7"/>
      <c r="BQ28" s="7">
        <f t="shared" si="3"/>
        <v>0.2</v>
      </c>
      <c r="BR28" s="6">
        <f t="shared" si="4"/>
        <v>0.2</v>
      </c>
      <c r="BS28" s="10">
        <f t="shared" si="5"/>
        <v>0.2</v>
      </c>
      <c r="BT28" s="6"/>
    </row>
    <row r="29" spans="1:72" ht="15" customHeight="1" x14ac:dyDescent="0.25">
      <c r="A29" s="18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20"/>
      <c r="AF29" s="6"/>
      <c r="AG29" s="21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20"/>
      <c r="BJ29" s="6"/>
      <c r="BK29" s="21"/>
      <c r="BL29" s="19"/>
      <c r="BM29" s="19"/>
      <c r="BN29" s="19"/>
      <c r="BO29" s="19"/>
      <c r="BP29" s="19"/>
      <c r="BQ29" s="22"/>
      <c r="BR29" s="23"/>
      <c r="BS29" s="24"/>
      <c r="BT29" s="25"/>
    </row>
    <row r="30" spans="1:72" ht="15" customHeight="1" x14ac:dyDescent="0.25">
      <c r="A30" s="26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8"/>
      <c r="AF30" s="6"/>
      <c r="AG30" s="29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8"/>
      <c r="BJ30" s="6"/>
      <c r="BK30" s="29"/>
      <c r="BL30" s="27"/>
      <c r="BM30" s="27"/>
      <c r="BN30" s="27"/>
      <c r="BO30" s="27"/>
      <c r="BP30" s="27"/>
      <c r="BQ30" s="30"/>
      <c r="BR30" s="31"/>
      <c r="BS30" s="32"/>
      <c r="BT30" s="33"/>
    </row>
    <row r="31" spans="1:72" ht="15" customHeight="1" x14ac:dyDescent="0.25">
      <c r="A31" s="34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6"/>
      <c r="AF31" s="6"/>
      <c r="AG31" s="37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6"/>
      <c r="BJ31" s="6"/>
      <c r="BK31" s="37"/>
      <c r="BL31" s="35"/>
      <c r="BM31" s="35"/>
      <c r="BN31" s="35"/>
      <c r="BO31" s="35"/>
      <c r="BP31" s="35"/>
      <c r="BQ31" s="38"/>
      <c r="BR31" s="39"/>
      <c r="BS31" s="40"/>
      <c r="BT31" s="41"/>
    </row>
  </sheetData>
  <mergeCells count="53">
    <mergeCell ref="AK4:AL4"/>
    <mergeCell ref="AI4:AJ4"/>
    <mergeCell ref="AG4:AH4"/>
    <mergeCell ref="Z4:AA4"/>
    <mergeCell ref="X4:Y4"/>
    <mergeCell ref="A1:A4"/>
    <mergeCell ref="B1:B4"/>
    <mergeCell ref="H4:H5"/>
    <mergeCell ref="F3:F4"/>
    <mergeCell ref="C2:G2"/>
    <mergeCell ref="H3:I3"/>
    <mergeCell ref="I4:I5"/>
    <mergeCell ref="J4:K4"/>
    <mergeCell ref="V3:AE3"/>
    <mergeCell ref="G3:G4"/>
    <mergeCell ref="E3:E4"/>
    <mergeCell ref="C3:C4"/>
    <mergeCell ref="L4:L5"/>
    <mergeCell ref="M4:M5"/>
    <mergeCell ref="AD4:AE4"/>
    <mergeCell ref="Q3:R3"/>
    <mergeCell ref="C1:BT1"/>
    <mergeCell ref="AW4:AZ4"/>
    <mergeCell ref="N3:P3"/>
    <mergeCell ref="AU4:AV4"/>
    <mergeCell ref="L3:M3"/>
    <mergeCell ref="AS4:AT4"/>
    <mergeCell ref="AG2:BJ2"/>
    <mergeCell ref="BE3:BI3"/>
    <mergeCell ref="J3:K3"/>
    <mergeCell ref="AQ3:BD3"/>
    <mergeCell ref="AF3:AF4"/>
    <mergeCell ref="H2:AF2"/>
    <mergeCell ref="AB4:AC4"/>
    <mergeCell ref="D3:D4"/>
    <mergeCell ref="AM4:AN4"/>
    <mergeCell ref="V4:W4"/>
    <mergeCell ref="BK2:BR2"/>
    <mergeCell ref="BA4:BB4"/>
    <mergeCell ref="BM3:BQ3"/>
    <mergeCell ref="S3:U3"/>
    <mergeCell ref="AQ4:AR4"/>
    <mergeCell ref="BK3:BL3"/>
    <mergeCell ref="AG3:AP3"/>
    <mergeCell ref="BE4:BF4"/>
    <mergeCell ref="BR3:BR4"/>
    <mergeCell ref="BL4:BL5"/>
    <mergeCell ref="BK4:BK5"/>
    <mergeCell ref="BJ3:BJ4"/>
    <mergeCell ref="BM4:BQ4"/>
    <mergeCell ref="BH4:BI4"/>
    <mergeCell ref="BC4:BD4"/>
    <mergeCell ref="AO4:AP4"/>
  </mergeCells>
  <phoneticPr fontId="14" type="noConversion"/>
  <pageMargins left="0.75" right="0.75" top="1" bottom="1" header="0.51180599999999998" footer="0.51180599999999998"/>
  <pageSetup orientation="portrait"/>
  <headerFooter>
    <oddFooter>&amp;C&amp;"Helvetica,Regular"&amp;12&amp;K000000&amp;P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1"/>
  <sheetViews>
    <sheetView showGridLines="0" workbookViewId="0">
      <selection sqref="A1:A4"/>
    </sheetView>
  </sheetViews>
  <sheetFormatPr defaultColWidth="9" defaultRowHeight="15" customHeight="1" x14ac:dyDescent="0.25"/>
  <cols>
    <col min="1" max="1" width="16.140625" style="42" customWidth="1"/>
    <col min="2" max="256" width="9" style="42" customWidth="1"/>
  </cols>
  <sheetData>
    <row r="1" spans="1:72" ht="30.95" customHeight="1" x14ac:dyDescent="0.15">
      <c r="A1" s="128" t="s">
        <v>0</v>
      </c>
      <c r="B1" s="128" t="s">
        <v>1</v>
      </c>
      <c r="C1" s="123" t="s">
        <v>2</v>
      </c>
      <c r="D1" s="124"/>
      <c r="E1" s="124"/>
      <c r="F1" s="124"/>
      <c r="G1" s="124"/>
      <c r="H1" s="124"/>
      <c r="I1" s="124"/>
      <c r="J1" s="120"/>
      <c r="K1" s="121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1"/>
      <c r="AD1" s="121"/>
      <c r="AE1" s="121"/>
      <c r="AF1" s="121"/>
      <c r="AG1" s="120"/>
      <c r="AH1" s="120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</row>
    <row r="2" spans="1:72" ht="18.95" customHeight="1" x14ac:dyDescent="0.15">
      <c r="A2" s="129"/>
      <c r="B2" s="129"/>
      <c r="C2" s="118" t="s">
        <v>3</v>
      </c>
      <c r="D2" s="126"/>
      <c r="E2" s="126"/>
      <c r="F2" s="126"/>
      <c r="G2" s="126"/>
      <c r="H2" s="118" t="s">
        <v>4</v>
      </c>
      <c r="I2" s="120"/>
      <c r="J2" s="120"/>
      <c r="K2" s="121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18" t="s">
        <v>5</v>
      </c>
      <c r="AH2" s="120"/>
      <c r="AI2" s="125"/>
      <c r="AJ2" s="125"/>
      <c r="AK2" s="125"/>
      <c r="AL2" s="125"/>
      <c r="AM2" s="125"/>
      <c r="AN2" s="120"/>
      <c r="AO2" s="120"/>
      <c r="AP2" s="120"/>
      <c r="AQ2" s="121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18" t="s">
        <v>6</v>
      </c>
      <c r="BL2" s="119"/>
      <c r="BM2" s="119"/>
      <c r="BN2" s="120"/>
      <c r="BO2" s="119"/>
      <c r="BP2" s="119"/>
      <c r="BQ2" s="119"/>
      <c r="BR2" s="119"/>
      <c r="BS2" s="3" t="s">
        <v>7</v>
      </c>
      <c r="BT2" s="3" t="s">
        <v>8</v>
      </c>
    </row>
    <row r="3" spans="1:72" ht="15.75" customHeight="1" x14ac:dyDescent="0.15">
      <c r="A3" s="129"/>
      <c r="B3" s="129"/>
      <c r="C3" s="118" t="s">
        <v>9</v>
      </c>
      <c r="D3" s="118" t="s">
        <v>10</v>
      </c>
      <c r="E3" s="118" t="s">
        <v>11</v>
      </c>
      <c r="F3" s="118" t="s">
        <v>10</v>
      </c>
      <c r="G3" s="118" t="s">
        <v>12</v>
      </c>
      <c r="H3" s="118" t="s">
        <v>13</v>
      </c>
      <c r="I3" s="119"/>
      <c r="J3" s="118" t="s">
        <v>14</v>
      </c>
      <c r="K3" s="119"/>
      <c r="L3" s="118" t="s">
        <v>15</v>
      </c>
      <c r="M3" s="120"/>
      <c r="N3" s="118" t="s">
        <v>16</v>
      </c>
      <c r="O3" s="120"/>
      <c r="P3" s="120"/>
      <c r="Q3" s="122" t="s">
        <v>17</v>
      </c>
      <c r="R3" s="121"/>
      <c r="S3" s="122" t="s">
        <v>18</v>
      </c>
      <c r="T3" s="121"/>
      <c r="U3" s="121"/>
      <c r="V3" s="122" t="s">
        <v>19</v>
      </c>
      <c r="W3" s="121"/>
      <c r="X3" s="121"/>
      <c r="Y3" s="121"/>
      <c r="Z3" s="121"/>
      <c r="AA3" s="121"/>
      <c r="AB3" s="121"/>
      <c r="AC3" s="121"/>
      <c r="AD3" s="121"/>
      <c r="AE3" s="121"/>
      <c r="AF3" s="118" t="s">
        <v>20</v>
      </c>
      <c r="AG3" s="118" t="s">
        <v>21</v>
      </c>
      <c r="AH3" s="121"/>
      <c r="AI3" s="121"/>
      <c r="AJ3" s="121"/>
      <c r="AK3" s="121"/>
      <c r="AL3" s="121"/>
      <c r="AM3" s="121"/>
      <c r="AN3" s="121"/>
      <c r="AO3" s="121"/>
      <c r="AP3" s="121"/>
      <c r="AQ3" s="118" t="s">
        <v>22</v>
      </c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18" t="s">
        <v>23</v>
      </c>
      <c r="BF3" s="121"/>
      <c r="BG3" s="121"/>
      <c r="BH3" s="121"/>
      <c r="BI3" s="121"/>
      <c r="BJ3" s="118" t="s">
        <v>24</v>
      </c>
      <c r="BK3" s="118" t="s">
        <v>25</v>
      </c>
      <c r="BL3" s="119"/>
      <c r="BM3" s="118" t="s">
        <v>26</v>
      </c>
      <c r="BN3" s="120"/>
      <c r="BO3" s="119"/>
      <c r="BP3" s="119"/>
      <c r="BQ3" s="119"/>
      <c r="BR3" s="118" t="s">
        <v>27</v>
      </c>
      <c r="BS3" s="5"/>
      <c r="BT3" s="5"/>
    </row>
    <row r="4" spans="1:72" ht="51" customHeight="1" x14ac:dyDescent="0.25">
      <c r="A4" s="129"/>
      <c r="B4" s="129"/>
      <c r="C4" s="126"/>
      <c r="D4" s="126"/>
      <c r="E4" s="126"/>
      <c r="F4" s="126"/>
      <c r="G4" s="126"/>
      <c r="H4" s="118" t="s">
        <v>28</v>
      </c>
      <c r="I4" s="118" t="s">
        <v>29</v>
      </c>
      <c r="J4" s="118" t="s">
        <v>30</v>
      </c>
      <c r="K4" s="121"/>
      <c r="L4" s="127" t="s">
        <v>31</v>
      </c>
      <c r="M4" s="118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118" t="s">
        <v>38</v>
      </c>
      <c r="W4" s="121"/>
      <c r="X4" s="118" t="s">
        <v>39</v>
      </c>
      <c r="Y4" s="121"/>
      <c r="Z4" s="118" t="s">
        <v>40</v>
      </c>
      <c r="AA4" s="121"/>
      <c r="AB4" s="118" t="s">
        <v>41</v>
      </c>
      <c r="AC4" s="121"/>
      <c r="AD4" s="118" t="s">
        <v>42</v>
      </c>
      <c r="AE4" s="121"/>
      <c r="AF4" s="120"/>
      <c r="AG4" s="118" t="s">
        <v>43</v>
      </c>
      <c r="AH4" s="121"/>
      <c r="AI4" s="118" t="s">
        <v>44</v>
      </c>
      <c r="AJ4" s="121"/>
      <c r="AK4" s="118" t="s">
        <v>45</v>
      </c>
      <c r="AL4" s="121"/>
      <c r="AM4" s="118" t="s">
        <v>46</v>
      </c>
      <c r="AN4" s="121"/>
      <c r="AO4" s="118" t="s">
        <v>47</v>
      </c>
      <c r="AP4" s="121"/>
      <c r="AQ4" s="118" t="s">
        <v>48</v>
      </c>
      <c r="AR4" s="121"/>
      <c r="AS4" s="118" t="s">
        <v>49</v>
      </c>
      <c r="AT4" s="121"/>
      <c r="AU4" s="118" t="s">
        <v>50</v>
      </c>
      <c r="AV4" s="121"/>
      <c r="AW4" s="118" t="s">
        <v>51</v>
      </c>
      <c r="AX4" s="121"/>
      <c r="AY4" s="121"/>
      <c r="AZ4" s="121"/>
      <c r="BA4" s="118" t="s">
        <v>52</v>
      </c>
      <c r="BB4" s="121"/>
      <c r="BC4" s="118" t="s">
        <v>53</v>
      </c>
      <c r="BD4" s="121"/>
      <c r="BE4" s="118" t="s">
        <v>54</v>
      </c>
      <c r="BF4" s="121"/>
      <c r="BG4" s="3" t="s">
        <v>55</v>
      </c>
      <c r="BH4" s="118" t="s">
        <v>56</v>
      </c>
      <c r="BI4" s="121"/>
      <c r="BJ4" s="120"/>
      <c r="BK4" s="118" t="s">
        <v>57</v>
      </c>
      <c r="BL4" s="118" t="s">
        <v>35</v>
      </c>
      <c r="BM4" s="118" t="s">
        <v>58</v>
      </c>
      <c r="BN4" s="121"/>
      <c r="BO4" s="121"/>
      <c r="BP4" s="121"/>
      <c r="BQ4" s="121"/>
      <c r="BR4" s="120"/>
      <c r="BS4" s="6"/>
      <c r="BT4" s="6"/>
    </row>
    <row r="5" spans="1:72" ht="66.95" customHeight="1" x14ac:dyDescent="0.25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121"/>
      <c r="I5" s="121"/>
      <c r="J5" s="3" t="s">
        <v>63</v>
      </c>
      <c r="K5" s="3" t="s">
        <v>59</v>
      </c>
      <c r="L5" s="121"/>
      <c r="M5" s="121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7"/>
      <c r="BK5" s="121"/>
      <c r="BL5" s="121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6"/>
      <c r="BS5" s="6"/>
      <c r="BT5" s="6"/>
    </row>
    <row r="6" spans="1:72" ht="15.95" customHeight="1" x14ac:dyDescent="0.25">
      <c r="A6" s="6">
        <v>1120162752</v>
      </c>
      <c r="B6" s="4" t="s">
        <v>164</v>
      </c>
      <c r="C6" s="6"/>
      <c r="D6" s="6"/>
      <c r="E6" s="6"/>
      <c r="F6" s="6"/>
      <c r="G6" s="10">
        <f t="shared" ref="G6:G30" si="0">SUM(C6,E6)</f>
        <v>0</v>
      </c>
      <c r="H6" s="6"/>
      <c r="I6" s="6"/>
      <c r="J6" s="6"/>
      <c r="K6" s="6"/>
      <c r="L6" s="1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>
        <f t="shared" ref="AF6:AF30" si="1">SUM(AE6,AC6,AA6,Y6,W6,U6,R6,P6,M6,K6,I6)</f>
        <v>0</v>
      </c>
      <c r="AG6" s="11"/>
      <c r="AH6" s="6"/>
      <c r="AI6" s="6"/>
      <c r="AJ6" s="6"/>
      <c r="AK6" s="6"/>
      <c r="AL6" s="6"/>
      <c r="AM6" s="6"/>
      <c r="AN6" s="6"/>
      <c r="AO6" s="6"/>
      <c r="AP6" s="6"/>
      <c r="AQ6" s="11"/>
      <c r="AR6" s="6"/>
      <c r="AS6" s="6"/>
      <c r="AT6" s="6"/>
      <c r="AU6" s="6"/>
      <c r="AV6" s="6"/>
      <c r="AW6" s="11"/>
      <c r="AX6" s="14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>
        <f t="shared" ref="BJ6:BJ30" si="2">SUM(BI6,BG6,BF6,BD6,BB6,AZ6,AV6,AT6,AR6,AP6,AN6,AL6,AJ6,AH6)</f>
        <v>0</v>
      </c>
      <c r="BK6" s="6"/>
      <c r="BL6" s="6"/>
      <c r="BM6" s="12"/>
      <c r="BN6" s="14"/>
      <c r="BO6" s="7"/>
      <c r="BP6" s="7"/>
      <c r="BQ6" s="7">
        <f t="shared" ref="BQ6:BQ30" si="3">SUM(BP6+BN6)</f>
        <v>0</v>
      </c>
      <c r="BR6" s="6">
        <f t="shared" ref="BR6:BR30" si="4">SUM(BQ6,BL6)</f>
        <v>0</v>
      </c>
      <c r="BS6" s="10">
        <f t="shared" ref="BS6:BS30" si="5">SUM(BR6,BJ6,AF6,G6)</f>
        <v>0</v>
      </c>
      <c r="BT6" s="6"/>
    </row>
    <row r="7" spans="1:72" ht="15.95" customHeight="1" x14ac:dyDescent="0.25">
      <c r="A7" s="6">
        <v>1120162753</v>
      </c>
      <c r="B7" s="4" t="s">
        <v>165</v>
      </c>
      <c r="C7" s="6"/>
      <c r="D7" s="6"/>
      <c r="E7" s="6"/>
      <c r="F7" s="6"/>
      <c r="G7" s="10">
        <f t="shared" si="0"/>
        <v>0</v>
      </c>
      <c r="H7" s="6"/>
      <c r="I7" s="6"/>
      <c r="J7" s="6"/>
      <c r="K7" s="6"/>
      <c r="L7" s="9" t="s">
        <v>140</v>
      </c>
      <c r="M7" s="6">
        <v>0.1</v>
      </c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>
        <f t="shared" si="1"/>
        <v>0.1</v>
      </c>
      <c r="AG7" s="11"/>
      <c r="AH7" s="6"/>
      <c r="AI7" s="6"/>
      <c r="AJ7" s="6"/>
      <c r="AK7" s="6"/>
      <c r="AL7" s="6"/>
      <c r="AM7" s="6"/>
      <c r="AN7" s="6"/>
      <c r="AO7" s="6"/>
      <c r="AP7" s="6"/>
      <c r="AQ7" s="11"/>
      <c r="AR7" s="6"/>
      <c r="AS7" s="6"/>
      <c r="AT7" s="6"/>
      <c r="AU7" s="6"/>
      <c r="AV7" s="6"/>
      <c r="AW7" s="11"/>
      <c r="AX7" s="16"/>
      <c r="AY7" s="11"/>
      <c r="AZ7" s="6"/>
      <c r="BA7" s="6"/>
      <c r="BB7" s="6"/>
      <c r="BC7" s="6"/>
      <c r="BD7" s="6"/>
      <c r="BE7" s="6">
        <v>4</v>
      </c>
      <c r="BF7" s="6">
        <v>0.1</v>
      </c>
      <c r="BG7" s="6"/>
      <c r="BH7" s="6"/>
      <c r="BI7" s="6"/>
      <c r="BJ7" s="6">
        <f t="shared" si="2"/>
        <v>0.1</v>
      </c>
      <c r="BK7" s="7"/>
      <c r="BL7" s="7"/>
      <c r="BM7" s="12" t="s">
        <v>86</v>
      </c>
      <c r="BN7" s="14">
        <v>0.2</v>
      </c>
      <c r="BO7" s="7"/>
      <c r="BP7" s="7"/>
      <c r="BQ7" s="7">
        <f t="shared" si="3"/>
        <v>0.2</v>
      </c>
      <c r="BR7" s="6">
        <f t="shared" si="4"/>
        <v>0.2</v>
      </c>
      <c r="BS7" s="10">
        <f t="shared" si="5"/>
        <v>0.4</v>
      </c>
      <c r="BT7" s="6"/>
    </row>
    <row r="8" spans="1:72" ht="15.95" customHeight="1" x14ac:dyDescent="0.25">
      <c r="A8" s="6">
        <v>1120162754</v>
      </c>
      <c r="B8" s="4" t="s">
        <v>166</v>
      </c>
      <c r="C8" s="6"/>
      <c r="D8" s="6"/>
      <c r="E8" s="6"/>
      <c r="F8" s="6"/>
      <c r="G8" s="10">
        <f t="shared" si="0"/>
        <v>0</v>
      </c>
      <c r="H8" s="6"/>
      <c r="I8" s="6"/>
      <c r="J8" s="6">
        <v>1</v>
      </c>
      <c r="K8" s="3" t="s">
        <v>167</v>
      </c>
      <c r="L8" s="15" t="s">
        <v>160</v>
      </c>
      <c r="M8" s="6">
        <v>0.6</v>
      </c>
      <c r="N8" s="6"/>
      <c r="O8" s="6"/>
      <c r="P8" s="6"/>
      <c r="Q8" s="6"/>
      <c r="R8" s="6"/>
      <c r="S8" s="6"/>
      <c r="T8" s="6"/>
      <c r="U8" s="6"/>
      <c r="V8" s="6"/>
      <c r="W8" s="6"/>
      <c r="X8" s="4" t="s">
        <v>109</v>
      </c>
      <c r="Y8" s="6">
        <v>0.2</v>
      </c>
      <c r="Z8" s="6"/>
      <c r="AA8" s="6"/>
      <c r="AB8" s="6"/>
      <c r="AC8" s="6"/>
      <c r="AD8" s="6"/>
      <c r="AE8" s="6"/>
      <c r="AF8" s="6">
        <f t="shared" si="1"/>
        <v>0.8</v>
      </c>
      <c r="AG8" s="11"/>
      <c r="AH8" s="6"/>
      <c r="AI8" s="6"/>
      <c r="AJ8" s="6"/>
      <c r="AK8" s="4" t="s">
        <v>92</v>
      </c>
      <c r="AL8" s="6">
        <v>0.1</v>
      </c>
      <c r="AM8" s="6"/>
      <c r="AN8" s="6"/>
      <c r="AO8" s="6"/>
      <c r="AP8" s="6"/>
      <c r="AQ8" s="11"/>
      <c r="AR8" s="6"/>
      <c r="AS8" s="9" t="s">
        <v>130</v>
      </c>
      <c r="AT8" s="6">
        <v>0.1</v>
      </c>
      <c r="AU8" s="6"/>
      <c r="AV8" s="6"/>
      <c r="AW8" s="9" t="s">
        <v>101</v>
      </c>
      <c r="AX8" s="16"/>
      <c r="AY8" s="11"/>
      <c r="AZ8" s="6">
        <v>0.1</v>
      </c>
      <c r="BA8" s="6"/>
      <c r="BB8" s="6"/>
      <c r="BC8" s="6"/>
      <c r="BD8" s="6"/>
      <c r="BE8" s="6">
        <v>4</v>
      </c>
      <c r="BF8" s="6">
        <v>0.1</v>
      </c>
      <c r="BG8" s="6"/>
      <c r="BH8" s="6"/>
      <c r="BI8" s="6"/>
      <c r="BJ8" s="6">
        <f t="shared" si="2"/>
        <v>0.4</v>
      </c>
      <c r="BK8" s="6"/>
      <c r="BL8" s="6"/>
      <c r="BM8" s="12" t="s">
        <v>93</v>
      </c>
      <c r="BN8" s="14">
        <v>0.2</v>
      </c>
      <c r="BO8" s="7"/>
      <c r="BP8" s="7"/>
      <c r="BQ8" s="7">
        <f t="shared" si="3"/>
        <v>0.2</v>
      </c>
      <c r="BR8" s="6">
        <f t="shared" si="4"/>
        <v>0.2</v>
      </c>
      <c r="BS8" s="10">
        <f t="shared" si="5"/>
        <v>1.4000000000000001</v>
      </c>
      <c r="BT8" s="6"/>
    </row>
    <row r="9" spans="1:72" ht="15.95" customHeight="1" x14ac:dyDescent="0.25">
      <c r="A9" s="6">
        <v>1120162755</v>
      </c>
      <c r="B9" s="4" t="s">
        <v>168</v>
      </c>
      <c r="C9" s="6"/>
      <c r="D9" s="6"/>
      <c r="E9" s="6"/>
      <c r="F9" s="6"/>
      <c r="G9" s="10">
        <f t="shared" si="0"/>
        <v>0</v>
      </c>
      <c r="H9" s="6"/>
      <c r="I9" s="6"/>
      <c r="J9" s="6"/>
      <c r="K9" s="3"/>
      <c r="L9" s="15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>
        <f t="shared" si="1"/>
        <v>0</v>
      </c>
      <c r="AG9" s="11"/>
      <c r="AH9" s="6"/>
      <c r="AI9" s="6"/>
      <c r="AJ9" s="6"/>
      <c r="AK9" s="6"/>
      <c r="AL9" s="6"/>
      <c r="AM9" s="6"/>
      <c r="AN9" s="6"/>
      <c r="AO9" s="6"/>
      <c r="AP9" s="6"/>
      <c r="AQ9" s="11"/>
      <c r="AR9" s="6"/>
      <c r="AS9" s="6"/>
      <c r="AT9" s="6"/>
      <c r="AU9" s="6"/>
      <c r="AV9" s="6"/>
      <c r="AW9" s="11"/>
      <c r="AX9" s="16"/>
      <c r="AY9" s="11"/>
      <c r="AZ9" s="6"/>
      <c r="BA9" s="6"/>
      <c r="BB9" s="6"/>
      <c r="BC9" s="6"/>
      <c r="BD9" s="6"/>
      <c r="BE9" s="6"/>
      <c r="BF9" s="6"/>
      <c r="BG9" s="6"/>
      <c r="BH9" s="6"/>
      <c r="BI9" s="6"/>
      <c r="BJ9" s="6">
        <f t="shared" si="2"/>
        <v>0</v>
      </c>
      <c r="BK9" s="6"/>
      <c r="BL9" s="6"/>
      <c r="BM9" s="12" t="s">
        <v>93</v>
      </c>
      <c r="BN9" s="14">
        <v>0.2</v>
      </c>
      <c r="BO9" s="7"/>
      <c r="BP9" s="7"/>
      <c r="BQ9" s="7">
        <f t="shared" si="3"/>
        <v>0.2</v>
      </c>
      <c r="BR9" s="6">
        <f t="shared" si="4"/>
        <v>0.2</v>
      </c>
      <c r="BS9" s="10">
        <f t="shared" si="5"/>
        <v>0.2</v>
      </c>
      <c r="BT9" s="6"/>
    </row>
    <row r="10" spans="1:72" ht="15.95" customHeight="1" x14ac:dyDescent="0.25">
      <c r="A10" s="6">
        <v>1120162756</v>
      </c>
      <c r="B10" s="4" t="s">
        <v>169</v>
      </c>
      <c r="C10" s="6"/>
      <c r="D10" s="11"/>
      <c r="E10" s="6"/>
      <c r="F10" s="6"/>
      <c r="G10" s="10">
        <f t="shared" si="0"/>
        <v>0</v>
      </c>
      <c r="H10" s="6"/>
      <c r="I10" s="6"/>
      <c r="J10" s="6"/>
      <c r="K10" s="3"/>
      <c r="L10" s="15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>
        <f t="shared" si="1"/>
        <v>0</v>
      </c>
      <c r="AG10" s="9" t="s">
        <v>89</v>
      </c>
      <c r="AH10" s="6">
        <v>0.5</v>
      </c>
      <c r="AI10" s="6"/>
      <c r="AJ10" s="6"/>
      <c r="AK10" s="4" t="s">
        <v>92</v>
      </c>
      <c r="AL10" s="6">
        <v>0.1</v>
      </c>
      <c r="AM10" s="6"/>
      <c r="AN10" s="6"/>
      <c r="AO10" s="6"/>
      <c r="AP10" s="6"/>
      <c r="AQ10" s="9" t="s">
        <v>170</v>
      </c>
      <c r="AR10" s="6">
        <v>0.1</v>
      </c>
      <c r="AS10" s="6"/>
      <c r="AT10" s="6"/>
      <c r="AU10" s="6"/>
      <c r="AV10" s="6"/>
      <c r="AW10" s="11"/>
      <c r="AX10" s="16"/>
      <c r="AY10" s="11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>
        <f t="shared" si="2"/>
        <v>0.7</v>
      </c>
      <c r="BK10" s="7"/>
      <c r="BL10" s="7"/>
      <c r="BM10" s="12" t="s">
        <v>93</v>
      </c>
      <c r="BN10" s="14">
        <v>0.2</v>
      </c>
      <c r="BO10" s="7"/>
      <c r="BP10" s="7"/>
      <c r="BQ10" s="7">
        <f t="shared" si="3"/>
        <v>0.2</v>
      </c>
      <c r="BR10" s="6">
        <f t="shared" si="4"/>
        <v>0.2</v>
      </c>
      <c r="BS10" s="10">
        <f t="shared" si="5"/>
        <v>0.89999999999999991</v>
      </c>
      <c r="BT10" s="6"/>
    </row>
    <row r="11" spans="1:72" ht="15.95" customHeight="1" x14ac:dyDescent="0.25">
      <c r="A11" s="6">
        <v>1120162757</v>
      </c>
      <c r="B11" s="4" t="s">
        <v>171</v>
      </c>
      <c r="C11" s="6">
        <v>1.2</v>
      </c>
      <c r="D11" s="9" t="s">
        <v>116</v>
      </c>
      <c r="E11" s="6"/>
      <c r="F11" s="6"/>
      <c r="G11" s="10">
        <f t="shared" si="0"/>
        <v>1.2</v>
      </c>
      <c r="H11" s="6"/>
      <c r="I11" s="6"/>
      <c r="J11" s="6"/>
      <c r="K11" s="3"/>
      <c r="L11" s="9" t="s">
        <v>140</v>
      </c>
      <c r="M11" s="6">
        <v>0.1</v>
      </c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>
        <f t="shared" si="1"/>
        <v>0.1</v>
      </c>
      <c r="AG11" s="11"/>
      <c r="AH11" s="6"/>
      <c r="AI11" s="6"/>
      <c r="AJ11" s="6"/>
      <c r="AK11" s="6"/>
      <c r="AL11" s="6"/>
      <c r="AM11" s="6"/>
      <c r="AN11" s="6"/>
      <c r="AO11" s="6"/>
      <c r="AP11" s="6"/>
      <c r="AQ11" s="11"/>
      <c r="AR11" s="6"/>
      <c r="AS11" s="6"/>
      <c r="AT11" s="6"/>
      <c r="AU11" s="6"/>
      <c r="AV11" s="6"/>
      <c r="AW11" s="11"/>
      <c r="AX11" s="16"/>
      <c r="AY11" s="11"/>
      <c r="AZ11" s="6"/>
      <c r="BA11" s="6"/>
      <c r="BB11" s="6"/>
      <c r="BC11" s="6"/>
      <c r="BD11" s="6"/>
      <c r="BE11" s="6">
        <v>4</v>
      </c>
      <c r="BF11" s="6">
        <v>0.1</v>
      </c>
      <c r="BG11" s="6"/>
      <c r="BH11" s="6"/>
      <c r="BI11" s="6"/>
      <c r="BJ11" s="6">
        <f t="shared" si="2"/>
        <v>0.1</v>
      </c>
      <c r="BK11" s="6"/>
      <c r="BL11" s="6"/>
      <c r="BM11" s="12" t="s">
        <v>86</v>
      </c>
      <c r="BN11" s="14">
        <v>0.2</v>
      </c>
      <c r="BO11" s="7"/>
      <c r="BP11" s="7"/>
      <c r="BQ11" s="7">
        <f t="shared" si="3"/>
        <v>0.2</v>
      </c>
      <c r="BR11" s="6">
        <f t="shared" si="4"/>
        <v>0.2</v>
      </c>
      <c r="BS11" s="10">
        <f t="shared" si="5"/>
        <v>1.6</v>
      </c>
      <c r="BT11" s="6"/>
    </row>
    <row r="12" spans="1:72" ht="15.95" customHeight="1" x14ac:dyDescent="0.25">
      <c r="A12" s="6">
        <v>1120162758</v>
      </c>
      <c r="B12" s="4" t="s">
        <v>172</v>
      </c>
      <c r="C12" s="6">
        <v>1.2</v>
      </c>
      <c r="D12" s="9" t="s">
        <v>132</v>
      </c>
      <c r="E12" s="6"/>
      <c r="F12" s="6"/>
      <c r="G12" s="10">
        <f t="shared" si="0"/>
        <v>1.2</v>
      </c>
      <c r="H12" s="6"/>
      <c r="I12" s="6"/>
      <c r="J12" s="6">
        <v>1</v>
      </c>
      <c r="K12" s="3" t="s">
        <v>167</v>
      </c>
      <c r="L12" s="9" t="s">
        <v>140</v>
      </c>
      <c r="M12" s="6">
        <v>0.1</v>
      </c>
      <c r="N12" s="6"/>
      <c r="O12" s="6"/>
      <c r="P12" s="6"/>
      <c r="Q12" s="6"/>
      <c r="R12" s="6"/>
      <c r="S12" s="6"/>
      <c r="T12" s="6"/>
      <c r="U12" s="6"/>
      <c r="V12" s="6"/>
      <c r="W12" s="6"/>
      <c r="X12" s="4" t="s">
        <v>109</v>
      </c>
      <c r="Y12" s="6">
        <v>0.2</v>
      </c>
      <c r="Z12" s="6"/>
      <c r="AA12" s="6"/>
      <c r="AB12" s="6"/>
      <c r="AC12" s="6"/>
      <c r="AD12" s="6"/>
      <c r="AE12" s="6"/>
      <c r="AF12" s="6">
        <f t="shared" si="1"/>
        <v>0.30000000000000004</v>
      </c>
      <c r="AG12" s="11"/>
      <c r="AH12" s="6"/>
      <c r="AI12" s="6"/>
      <c r="AJ12" s="6"/>
      <c r="AK12" s="4" t="s">
        <v>92</v>
      </c>
      <c r="AL12" s="6">
        <v>0.1</v>
      </c>
      <c r="AM12" s="6"/>
      <c r="AN12" s="6"/>
      <c r="AO12" s="6"/>
      <c r="AP12" s="6"/>
      <c r="AQ12" s="11"/>
      <c r="AR12" s="6"/>
      <c r="AS12" s="6"/>
      <c r="AT12" s="6"/>
      <c r="AU12" s="6"/>
      <c r="AV12" s="6"/>
      <c r="AW12" s="11"/>
      <c r="AX12" s="16"/>
      <c r="AY12" s="11"/>
      <c r="AZ12" s="6"/>
      <c r="BA12" s="6"/>
      <c r="BB12" s="6"/>
      <c r="BC12" s="4" t="s">
        <v>92</v>
      </c>
      <c r="BD12" s="6">
        <v>0.1</v>
      </c>
      <c r="BE12" s="6"/>
      <c r="BF12" s="6"/>
      <c r="BG12" s="6"/>
      <c r="BH12" s="6"/>
      <c r="BI12" s="6"/>
      <c r="BJ12" s="6">
        <f t="shared" si="2"/>
        <v>0.2</v>
      </c>
      <c r="BK12" s="6"/>
      <c r="BL12" s="6"/>
      <c r="BM12" s="12" t="s">
        <v>86</v>
      </c>
      <c r="BN12" s="14">
        <v>0.2</v>
      </c>
      <c r="BO12" s="7"/>
      <c r="BP12" s="7"/>
      <c r="BQ12" s="7">
        <f t="shared" si="3"/>
        <v>0.2</v>
      </c>
      <c r="BR12" s="6">
        <f t="shared" si="4"/>
        <v>0.2</v>
      </c>
      <c r="BS12" s="10">
        <f t="shared" si="5"/>
        <v>1.9</v>
      </c>
      <c r="BT12" s="6"/>
    </row>
    <row r="13" spans="1:72" ht="15.95" customHeight="1" x14ac:dyDescent="0.25">
      <c r="A13" s="6">
        <v>1120162759</v>
      </c>
      <c r="B13" s="4" t="s">
        <v>173</v>
      </c>
      <c r="C13" s="6"/>
      <c r="D13" s="11"/>
      <c r="E13" s="6"/>
      <c r="F13" s="6"/>
      <c r="G13" s="10">
        <f t="shared" si="0"/>
        <v>0</v>
      </c>
      <c r="H13" s="6"/>
      <c r="I13" s="6"/>
      <c r="J13" s="6"/>
      <c r="K13" s="3"/>
      <c r="L13" s="9" t="s">
        <v>140</v>
      </c>
      <c r="M13" s="6">
        <v>0.1</v>
      </c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>
        <f t="shared" si="1"/>
        <v>0.1</v>
      </c>
      <c r="AG13" s="11"/>
      <c r="AH13" s="6"/>
      <c r="AI13" s="6"/>
      <c r="AJ13" s="6"/>
      <c r="AK13" s="4" t="s">
        <v>92</v>
      </c>
      <c r="AL13" s="6">
        <v>0.1</v>
      </c>
      <c r="AM13" s="6"/>
      <c r="AN13" s="6"/>
      <c r="AO13" s="6"/>
      <c r="AP13" s="6"/>
      <c r="AQ13" s="11"/>
      <c r="AR13" s="6"/>
      <c r="AS13" s="6"/>
      <c r="AT13" s="6"/>
      <c r="AU13" s="6"/>
      <c r="AV13" s="6"/>
      <c r="AW13" s="9" t="s">
        <v>101</v>
      </c>
      <c r="AX13" s="16"/>
      <c r="AY13" s="11"/>
      <c r="AZ13" s="6">
        <v>0.1</v>
      </c>
      <c r="BA13" s="6"/>
      <c r="BB13" s="6"/>
      <c r="BC13" s="4" t="s">
        <v>92</v>
      </c>
      <c r="BD13" s="6">
        <v>0.1</v>
      </c>
      <c r="BE13" s="6"/>
      <c r="BF13" s="6"/>
      <c r="BG13" s="6"/>
      <c r="BH13" s="6"/>
      <c r="BI13" s="6"/>
      <c r="BJ13" s="6">
        <f t="shared" si="2"/>
        <v>0.30000000000000004</v>
      </c>
      <c r="BK13" s="7"/>
      <c r="BL13" s="7"/>
      <c r="BM13" s="12" t="s">
        <v>86</v>
      </c>
      <c r="BN13" s="14">
        <v>0.3</v>
      </c>
      <c r="BO13" s="7"/>
      <c r="BP13" s="7"/>
      <c r="BQ13" s="7">
        <f t="shared" si="3"/>
        <v>0.3</v>
      </c>
      <c r="BR13" s="6">
        <f t="shared" si="4"/>
        <v>0.3</v>
      </c>
      <c r="BS13" s="10">
        <f t="shared" si="5"/>
        <v>0.70000000000000007</v>
      </c>
      <c r="BT13" s="6"/>
    </row>
    <row r="14" spans="1:72" ht="15.95" customHeight="1" x14ac:dyDescent="0.25">
      <c r="A14" s="6">
        <v>1120162760</v>
      </c>
      <c r="B14" s="4" t="s">
        <v>174</v>
      </c>
      <c r="C14" s="6"/>
      <c r="D14" s="11"/>
      <c r="E14" s="6"/>
      <c r="F14" s="6"/>
      <c r="G14" s="10">
        <f t="shared" si="0"/>
        <v>0</v>
      </c>
      <c r="H14" s="6"/>
      <c r="I14" s="6"/>
      <c r="J14" s="6">
        <v>3</v>
      </c>
      <c r="K14" s="3" t="s">
        <v>175</v>
      </c>
      <c r="L14" s="9" t="s">
        <v>140</v>
      </c>
      <c r="M14" s="6">
        <v>0.1</v>
      </c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>
        <f t="shared" si="1"/>
        <v>0.1</v>
      </c>
      <c r="AG14" s="11"/>
      <c r="AH14" s="6"/>
      <c r="AI14" s="6"/>
      <c r="AJ14" s="6"/>
      <c r="AK14" s="4" t="s">
        <v>92</v>
      </c>
      <c r="AL14" s="6">
        <v>0.1</v>
      </c>
      <c r="AM14" s="6"/>
      <c r="AN14" s="6"/>
      <c r="AO14" s="6"/>
      <c r="AP14" s="6"/>
      <c r="AQ14" s="11"/>
      <c r="AR14" s="6"/>
      <c r="AS14" s="6"/>
      <c r="AT14" s="6"/>
      <c r="AU14" s="6"/>
      <c r="AV14" s="6"/>
      <c r="AW14" s="11"/>
      <c r="AX14" s="16"/>
      <c r="AY14" s="11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>
        <f t="shared" si="2"/>
        <v>0.1</v>
      </c>
      <c r="BK14" s="6"/>
      <c r="BL14" s="6"/>
      <c r="BM14" s="12" t="s">
        <v>93</v>
      </c>
      <c r="BN14" s="14">
        <v>0.2</v>
      </c>
      <c r="BO14" s="7"/>
      <c r="BP14" s="7"/>
      <c r="BQ14" s="7">
        <f t="shared" si="3"/>
        <v>0.2</v>
      </c>
      <c r="BR14" s="6">
        <f t="shared" si="4"/>
        <v>0.2</v>
      </c>
      <c r="BS14" s="10">
        <f t="shared" si="5"/>
        <v>0.4</v>
      </c>
      <c r="BT14" s="6"/>
    </row>
    <row r="15" spans="1:72" ht="15.95" customHeight="1" x14ac:dyDescent="0.25">
      <c r="A15" s="6">
        <v>1120162761</v>
      </c>
      <c r="B15" s="4" t="s">
        <v>176</v>
      </c>
      <c r="C15" s="6"/>
      <c r="D15" s="11"/>
      <c r="E15" s="6"/>
      <c r="F15" s="6"/>
      <c r="G15" s="10">
        <f t="shared" si="0"/>
        <v>0</v>
      </c>
      <c r="H15" s="6"/>
      <c r="I15" s="6"/>
      <c r="J15" s="6"/>
      <c r="K15" s="3"/>
      <c r="L15" s="9" t="s">
        <v>140</v>
      </c>
      <c r="M15" s="6">
        <v>0.1</v>
      </c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>
        <f t="shared" si="1"/>
        <v>0.1</v>
      </c>
      <c r="AG15" s="9" t="s">
        <v>89</v>
      </c>
      <c r="AH15" s="6">
        <v>0.5</v>
      </c>
      <c r="AI15" s="6"/>
      <c r="AJ15" s="6"/>
      <c r="AK15" s="4" t="s">
        <v>92</v>
      </c>
      <c r="AL15" s="6">
        <v>0.1</v>
      </c>
      <c r="AM15" s="6"/>
      <c r="AN15" s="6"/>
      <c r="AO15" s="6"/>
      <c r="AP15" s="6"/>
      <c r="AQ15" s="11"/>
      <c r="AR15" s="6"/>
      <c r="AS15" s="6"/>
      <c r="AT15" s="6"/>
      <c r="AU15" s="6"/>
      <c r="AV15" s="6"/>
      <c r="AW15" s="11"/>
      <c r="AX15" s="16"/>
      <c r="AY15" s="11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>
        <f t="shared" si="2"/>
        <v>0.6</v>
      </c>
      <c r="BK15" s="6"/>
      <c r="BL15" s="6"/>
      <c r="BM15" s="12" t="s">
        <v>86</v>
      </c>
      <c r="BN15" s="14">
        <v>0.2</v>
      </c>
      <c r="BO15" s="7"/>
      <c r="BP15" s="7"/>
      <c r="BQ15" s="7">
        <f t="shared" si="3"/>
        <v>0.2</v>
      </c>
      <c r="BR15" s="6">
        <f t="shared" si="4"/>
        <v>0.2</v>
      </c>
      <c r="BS15" s="10">
        <f t="shared" si="5"/>
        <v>0.9</v>
      </c>
      <c r="BT15" s="6"/>
    </row>
    <row r="16" spans="1:72" ht="15.95" customHeight="1" x14ac:dyDescent="0.25">
      <c r="A16" s="6">
        <v>1120162762</v>
      </c>
      <c r="B16" s="4" t="s">
        <v>177</v>
      </c>
      <c r="C16" s="6">
        <v>1.2</v>
      </c>
      <c r="D16" s="9" t="s">
        <v>118</v>
      </c>
      <c r="E16" s="6"/>
      <c r="F16" s="6"/>
      <c r="G16" s="10">
        <f t="shared" si="0"/>
        <v>1.2</v>
      </c>
      <c r="H16" s="6"/>
      <c r="I16" s="6"/>
      <c r="J16" s="6"/>
      <c r="K16" s="6"/>
      <c r="L16" s="9" t="s">
        <v>140</v>
      </c>
      <c r="M16" s="6">
        <v>0.1</v>
      </c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>
        <f t="shared" si="1"/>
        <v>0.1</v>
      </c>
      <c r="AG16" s="11"/>
      <c r="AH16" s="6"/>
      <c r="AI16" s="6"/>
      <c r="AJ16" s="6"/>
      <c r="AK16" s="6"/>
      <c r="AL16" s="6"/>
      <c r="AM16" s="6"/>
      <c r="AN16" s="6"/>
      <c r="AO16" s="6"/>
      <c r="AP16" s="6"/>
      <c r="AQ16" s="11"/>
      <c r="AR16" s="6"/>
      <c r="AS16" s="6"/>
      <c r="AT16" s="6"/>
      <c r="AU16" s="6"/>
      <c r="AV16" s="6"/>
      <c r="AW16" s="11"/>
      <c r="AX16" s="16"/>
      <c r="AY16" s="11"/>
      <c r="AZ16" s="6"/>
      <c r="BA16" s="6"/>
      <c r="BB16" s="6"/>
      <c r="BC16" s="6"/>
      <c r="BD16" s="6"/>
      <c r="BE16" s="6">
        <v>23.6</v>
      </c>
      <c r="BF16" s="6">
        <v>0.5</v>
      </c>
      <c r="BG16" s="6"/>
      <c r="BH16" s="6"/>
      <c r="BI16" s="6"/>
      <c r="BJ16" s="6">
        <f t="shared" si="2"/>
        <v>0.5</v>
      </c>
      <c r="BK16" s="7"/>
      <c r="BL16" s="7"/>
      <c r="BM16" s="12" t="s">
        <v>86</v>
      </c>
      <c r="BN16" s="14">
        <v>0.2</v>
      </c>
      <c r="BO16" s="7"/>
      <c r="BP16" s="7"/>
      <c r="BQ16" s="7">
        <f t="shared" si="3"/>
        <v>0.2</v>
      </c>
      <c r="BR16" s="6">
        <f t="shared" si="4"/>
        <v>0.2</v>
      </c>
      <c r="BS16" s="10">
        <f t="shared" si="5"/>
        <v>2</v>
      </c>
      <c r="BT16" s="6"/>
    </row>
    <row r="17" spans="1:72" ht="15.95" customHeight="1" x14ac:dyDescent="0.25">
      <c r="A17" s="6">
        <v>1120162763</v>
      </c>
      <c r="B17" s="4" t="s">
        <v>178</v>
      </c>
      <c r="C17" s="6">
        <v>1.4</v>
      </c>
      <c r="D17" s="9" t="s">
        <v>129</v>
      </c>
      <c r="E17" s="6"/>
      <c r="F17" s="6"/>
      <c r="G17" s="10">
        <f t="shared" si="0"/>
        <v>1.4</v>
      </c>
      <c r="H17" s="6"/>
      <c r="I17" s="6"/>
      <c r="J17" s="6"/>
      <c r="K17" s="6"/>
      <c r="L17" s="9" t="s">
        <v>140</v>
      </c>
      <c r="M17" s="6">
        <v>0.1</v>
      </c>
      <c r="N17" s="6"/>
      <c r="O17" s="6"/>
      <c r="P17" s="6"/>
      <c r="Q17" s="6"/>
      <c r="R17" s="6"/>
      <c r="S17" s="6"/>
      <c r="T17" s="6"/>
      <c r="U17" s="6"/>
      <c r="V17" s="6"/>
      <c r="W17" s="6"/>
      <c r="X17" s="4" t="s">
        <v>179</v>
      </c>
      <c r="Y17" s="6">
        <v>0.3</v>
      </c>
      <c r="Z17" s="6"/>
      <c r="AA17" s="6"/>
      <c r="AB17" s="6"/>
      <c r="AC17" s="6"/>
      <c r="AD17" s="6"/>
      <c r="AE17" s="6"/>
      <c r="AF17" s="6">
        <f t="shared" si="1"/>
        <v>0.4</v>
      </c>
      <c r="AG17" s="11"/>
      <c r="AH17" s="6"/>
      <c r="AI17" s="6"/>
      <c r="AJ17" s="6"/>
      <c r="AK17" s="6"/>
      <c r="AL17" s="6"/>
      <c r="AM17" s="6"/>
      <c r="AN17" s="6"/>
      <c r="AO17" s="6"/>
      <c r="AP17" s="6"/>
      <c r="AQ17" s="11"/>
      <c r="AR17" s="6"/>
      <c r="AS17" s="6"/>
      <c r="AT17" s="6"/>
      <c r="AU17" s="6"/>
      <c r="AV17" s="6"/>
      <c r="AW17" s="11"/>
      <c r="AX17" s="16"/>
      <c r="AY17" s="11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>
        <f t="shared" si="2"/>
        <v>0</v>
      </c>
      <c r="BK17" s="6"/>
      <c r="BL17" s="6"/>
      <c r="BM17" s="12" t="s">
        <v>93</v>
      </c>
      <c r="BN17" s="14">
        <v>0.2</v>
      </c>
      <c r="BO17" s="7"/>
      <c r="BP17" s="7"/>
      <c r="BQ17" s="7">
        <f t="shared" si="3"/>
        <v>0.2</v>
      </c>
      <c r="BR17" s="6">
        <f t="shared" si="4"/>
        <v>0.2</v>
      </c>
      <c r="BS17" s="10">
        <f t="shared" si="5"/>
        <v>2</v>
      </c>
      <c r="BT17" s="6"/>
    </row>
    <row r="18" spans="1:72" ht="15.95" customHeight="1" x14ac:dyDescent="0.25">
      <c r="A18" s="6">
        <v>1120162764</v>
      </c>
      <c r="B18" s="4" t="s">
        <v>180</v>
      </c>
      <c r="C18" s="6"/>
      <c r="D18" s="11"/>
      <c r="E18" s="6"/>
      <c r="F18" s="6"/>
      <c r="G18" s="10">
        <f t="shared" si="0"/>
        <v>0</v>
      </c>
      <c r="H18" s="6"/>
      <c r="I18" s="6"/>
      <c r="J18" s="6">
        <v>1</v>
      </c>
      <c r="K18" s="6">
        <v>0.1</v>
      </c>
      <c r="L18" s="9" t="s">
        <v>140</v>
      </c>
      <c r="M18" s="6">
        <v>0.1</v>
      </c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>
        <f t="shared" si="1"/>
        <v>0.2</v>
      </c>
      <c r="AG18" s="9" t="s">
        <v>89</v>
      </c>
      <c r="AH18" s="6">
        <v>0.5</v>
      </c>
      <c r="AI18" s="6"/>
      <c r="AJ18" s="6"/>
      <c r="AK18" s="4" t="s">
        <v>92</v>
      </c>
      <c r="AL18" s="6">
        <v>0.1</v>
      </c>
      <c r="AM18" s="6"/>
      <c r="AN18" s="6"/>
      <c r="AO18" s="6"/>
      <c r="AP18" s="6"/>
      <c r="AQ18" s="11"/>
      <c r="AR18" s="6"/>
      <c r="AS18" s="6"/>
      <c r="AT18" s="6"/>
      <c r="AU18" s="6"/>
      <c r="AV18" s="6"/>
      <c r="AW18" s="11"/>
      <c r="AX18" s="16"/>
      <c r="AY18" s="11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>
        <f t="shared" si="2"/>
        <v>0.6</v>
      </c>
      <c r="BK18" s="6"/>
      <c r="BL18" s="6"/>
      <c r="BM18" s="12" t="s">
        <v>86</v>
      </c>
      <c r="BN18" s="14">
        <v>0.3</v>
      </c>
      <c r="BO18" s="7"/>
      <c r="BP18" s="7"/>
      <c r="BQ18" s="7">
        <f t="shared" si="3"/>
        <v>0.3</v>
      </c>
      <c r="BR18" s="6">
        <f t="shared" si="4"/>
        <v>0.3</v>
      </c>
      <c r="BS18" s="10">
        <f t="shared" si="5"/>
        <v>1.0999999999999999</v>
      </c>
      <c r="BT18" s="6"/>
    </row>
    <row r="19" spans="1:72" ht="15.95" customHeight="1" x14ac:dyDescent="0.25">
      <c r="A19" s="6">
        <v>1120162765</v>
      </c>
      <c r="B19" s="4" t="s">
        <v>181</v>
      </c>
      <c r="C19" s="6"/>
      <c r="D19" s="11"/>
      <c r="E19" s="6"/>
      <c r="F19" s="6"/>
      <c r="G19" s="10">
        <f t="shared" si="0"/>
        <v>0</v>
      </c>
      <c r="H19" s="6"/>
      <c r="I19" s="6"/>
      <c r="J19" s="6"/>
      <c r="K19" s="6"/>
      <c r="L19" s="9" t="s">
        <v>182</v>
      </c>
      <c r="M19" s="6">
        <v>0.3</v>
      </c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>
        <f t="shared" si="1"/>
        <v>0.3</v>
      </c>
      <c r="AG19" s="11"/>
      <c r="AH19" s="6"/>
      <c r="AI19" s="6"/>
      <c r="AJ19" s="6"/>
      <c r="AK19" s="4" t="s">
        <v>92</v>
      </c>
      <c r="AL19" s="6">
        <v>0.1</v>
      </c>
      <c r="AM19" s="6"/>
      <c r="AN19" s="6"/>
      <c r="AO19" s="6"/>
      <c r="AP19" s="6"/>
      <c r="AQ19" s="11"/>
      <c r="AR19" s="6"/>
      <c r="AS19" s="6"/>
      <c r="AT19" s="6"/>
      <c r="AU19" s="6"/>
      <c r="AV19" s="6"/>
      <c r="AW19" s="11"/>
      <c r="AX19" s="16"/>
      <c r="AY19" s="11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>
        <f t="shared" si="2"/>
        <v>0.1</v>
      </c>
      <c r="BK19" s="7"/>
      <c r="BL19" s="7"/>
      <c r="BM19" s="12" t="s">
        <v>86</v>
      </c>
      <c r="BN19" s="14">
        <v>0.2</v>
      </c>
      <c r="BO19" s="7"/>
      <c r="BP19" s="7"/>
      <c r="BQ19" s="7">
        <f t="shared" si="3"/>
        <v>0.2</v>
      </c>
      <c r="BR19" s="6">
        <f t="shared" si="4"/>
        <v>0.2</v>
      </c>
      <c r="BS19" s="10">
        <f t="shared" si="5"/>
        <v>0.60000000000000009</v>
      </c>
      <c r="BT19" s="6"/>
    </row>
    <row r="20" spans="1:72" ht="15.95" customHeight="1" x14ac:dyDescent="0.25">
      <c r="A20" s="6">
        <v>1120162766</v>
      </c>
      <c r="B20" s="4" t="s">
        <v>183</v>
      </c>
      <c r="C20" s="6">
        <v>1.2</v>
      </c>
      <c r="D20" s="9" t="s">
        <v>108</v>
      </c>
      <c r="E20" s="6"/>
      <c r="F20" s="6"/>
      <c r="G20" s="10">
        <f t="shared" si="0"/>
        <v>1.2</v>
      </c>
      <c r="H20" s="6"/>
      <c r="I20" s="6"/>
      <c r="J20" s="6"/>
      <c r="K20" s="6"/>
      <c r="L20" s="9" t="s">
        <v>140</v>
      </c>
      <c r="M20" s="6">
        <v>0.1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>
        <f t="shared" si="1"/>
        <v>0.1</v>
      </c>
      <c r="AG20" s="11"/>
      <c r="AH20" s="6"/>
      <c r="AI20" s="6"/>
      <c r="AJ20" s="6"/>
      <c r="AK20" s="6"/>
      <c r="AL20" s="6"/>
      <c r="AM20" s="6"/>
      <c r="AN20" s="6"/>
      <c r="AO20" s="6"/>
      <c r="AP20" s="6"/>
      <c r="AQ20" s="11"/>
      <c r="AR20" s="6"/>
      <c r="AS20" s="6"/>
      <c r="AT20" s="6"/>
      <c r="AU20" s="6"/>
      <c r="AV20" s="6"/>
      <c r="AW20" s="11"/>
      <c r="AX20" s="16"/>
      <c r="AY20" s="11"/>
      <c r="AZ20" s="6"/>
      <c r="BA20" s="6"/>
      <c r="BB20" s="6"/>
      <c r="BC20" s="4" t="s">
        <v>92</v>
      </c>
      <c r="BD20" s="6">
        <v>0.1</v>
      </c>
      <c r="BE20" s="6"/>
      <c r="BF20" s="6"/>
      <c r="BG20" s="6"/>
      <c r="BH20" s="6"/>
      <c r="BI20" s="6"/>
      <c r="BJ20" s="6">
        <f t="shared" si="2"/>
        <v>0.1</v>
      </c>
      <c r="BK20" s="6"/>
      <c r="BL20" s="6"/>
      <c r="BM20" s="12" t="s">
        <v>93</v>
      </c>
      <c r="BN20" s="14">
        <v>0.2</v>
      </c>
      <c r="BO20" s="7"/>
      <c r="BP20" s="7"/>
      <c r="BQ20" s="7">
        <f t="shared" si="3"/>
        <v>0.2</v>
      </c>
      <c r="BR20" s="6">
        <f t="shared" si="4"/>
        <v>0.2</v>
      </c>
      <c r="BS20" s="10">
        <f t="shared" si="5"/>
        <v>1.6</v>
      </c>
      <c r="BT20" s="6"/>
    </row>
    <row r="21" spans="1:72" ht="15.95" customHeight="1" x14ac:dyDescent="0.25">
      <c r="A21" s="6">
        <v>1120162767</v>
      </c>
      <c r="B21" s="4" t="s">
        <v>184</v>
      </c>
      <c r="C21" s="6">
        <v>1.2</v>
      </c>
      <c r="D21" s="9" t="s">
        <v>124</v>
      </c>
      <c r="E21" s="6"/>
      <c r="F21" s="6"/>
      <c r="G21" s="10">
        <f t="shared" si="0"/>
        <v>1.2</v>
      </c>
      <c r="H21" s="6"/>
      <c r="I21" s="6"/>
      <c r="J21" s="6"/>
      <c r="K21" s="6"/>
      <c r="L21" s="9" t="s">
        <v>140</v>
      </c>
      <c r="M21" s="6">
        <v>0.1</v>
      </c>
      <c r="N21" s="6"/>
      <c r="O21" s="6"/>
      <c r="P21" s="6"/>
      <c r="Q21" s="6"/>
      <c r="R21" s="6"/>
      <c r="S21" s="6"/>
      <c r="T21" s="6"/>
      <c r="U21" s="6"/>
      <c r="V21" s="6"/>
      <c r="W21" s="6"/>
      <c r="X21" s="4" t="s">
        <v>109</v>
      </c>
      <c r="Y21" s="6">
        <v>0.2</v>
      </c>
      <c r="Z21" s="6"/>
      <c r="AA21" s="6"/>
      <c r="AB21" s="6"/>
      <c r="AC21" s="6"/>
      <c r="AD21" s="6"/>
      <c r="AE21" s="6"/>
      <c r="AF21" s="6">
        <f t="shared" si="1"/>
        <v>0.30000000000000004</v>
      </c>
      <c r="AG21" s="9" t="s">
        <v>89</v>
      </c>
      <c r="AH21" s="6">
        <v>0.5</v>
      </c>
      <c r="AI21" s="6"/>
      <c r="AJ21" s="6"/>
      <c r="AK21" s="4" t="s">
        <v>92</v>
      </c>
      <c r="AL21" s="6">
        <v>0.1</v>
      </c>
      <c r="AM21" s="6"/>
      <c r="AN21" s="6"/>
      <c r="AO21" s="6"/>
      <c r="AP21" s="6"/>
      <c r="AQ21" s="11"/>
      <c r="AR21" s="6"/>
      <c r="AS21" s="6"/>
      <c r="AT21" s="6"/>
      <c r="AU21" s="6"/>
      <c r="AV21" s="6"/>
      <c r="AW21" s="9" t="s">
        <v>101</v>
      </c>
      <c r="AX21" s="16"/>
      <c r="AY21" s="11"/>
      <c r="AZ21" s="6">
        <v>0.1</v>
      </c>
      <c r="BA21" s="6"/>
      <c r="BB21" s="6"/>
      <c r="BC21" s="6"/>
      <c r="BD21" s="6"/>
      <c r="BE21" s="6"/>
      <c r="BF21" s="6"/>
      <c r="BG21" s="6"/>
      <c r="BH21" s="6"/>
      <c r="BI21" s="6"/>
      <c r="BJ21" s="6">
        <f t="shared" si="2"/>
        <v>0.7</v>
      </c>
      <c r="BK21" s="6"/>
      <c r="BL21" s="6"/>
      <c r="BM21" s="12" t="s">
        <v>93</v>
      </c>
      <c r="BN21" s="14">
        <v>0.2</v>
      </c>
      <c r="BO21" s="7"/>
      <c r="BP21" s="7"/>
      <c r="BQ21" s="7">
        <f t="shared" si="3"/>
        <v>0.2</v>
      </c>
      <c r="BR21" s="6">
        <f t="shared" si="4"/>
        <v>0.2</v>
      </c>
      <c r="BS21" s="10">
        <f t="shared" si="5"/>
        <v>2.4</v>
      </c>
      <c r="BT21" s="6"/>
    </row>
    <row r="22" spans="1:72" ht="15.95" customHeight="1" x14ac:dyDescent="0.25">
      <c r="A22" s="6">
        <v>1120162768</v>
      </c>
      <c r="B22" s="4" t="s">
        <v>185</v>
      </c>
      <c r="C22" s="6"/>
      <c r="D22" s="11"/>
      <c r="E22" s="6"/>
      <c r="F22" s="6"/>
      <c r="G22" s="10">
        <f t="shared" si="0"/>
        <v>0</v>
      </c>
      <c r="H22" s="6"/>
      <c r="I22" s="6"/>
      <c r="J22" s="6"/>
      <c r="K22" s="6"/>
      <c r="L22" s="11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>
        <f t="shared" si="1"/>
        <v>0</v>
      </c>
      <c r="AG22" s="11"/>
      <c r="AH22" s="6"/>
      <c r="AI22" s="6"/>
      <c r="AJ22" s="6"/>
      <c r="AK22" s="4" t="s">
        <v>92</v>
      </c>
      <c r="AL22" s="6">
        <v>0.1</v>
      </c>
      <c r="AM22" s="6"/>
      <c r="AN22" s="6"/>
      <c r="AO22" s="6"/>
      <c r="AP22" s="6"/>
      <c r="AQ22" s="9" t="s">
        <v>170</v>
      </c>
      <c r="AR22" s="6">
        <v>0.1</v>
      </c>
      <c r="AS22" s="6"/>
      <c r="AT22" s="6"/>
      <c r="AU22" s="6"/>
      <c r="AV22" s="6"/>
      <c r="AW22" s="11"/>
      <c r="AX22" s="16"/>
      <c r="AY22" s="11"/>
      <c r="AZ22" s="6"/>
      <c r="BA22" s="6"/>
      <c r="BB22" s="6"/>
      <c r="BC22" s="6"/>
      <c r="BD22" s="6"/>
      <c r="BE22" s="6">
        <v>4</v>
      </c>
      <c r="BF22" s="6">
        <v>0.1</v>
      </c>
      <c r="BG22" s="6"/>
      <c r="BH22" s="6"/>
      <c r="BI22" s="6"/>
      <c r="BJ22" s="6">
        <f t="shared" si="2"/>
        <v>0.30000000000000004</v>
      </c>
      <c r="BK22" s="7"/>
      <c r="BL22" s="7"/>
      <c r="BM22" s="12" t="s">
        <v>86</v>
      </c>
      <c r="BN22" s="14">
        <v>0.2</v>
      </c>
      <c r="BO22" s="7"/>
      <c r="BP22" s="7"/>
      <c r="BQ22" s="7">
        <f t="shared" si="3"/>
        <v>0.2</v>
      </c>
      <c r="BR22" s="6">
        <f t="shared" si="4"/>
        <v>0.2</v>
      </c>
      <c r="BS22" s="10">
        <f t="shared" si="5"/>
        <v>0.5</v>
      </c>
      <c r="BT22" s="6"/>
    </row>
    <row r="23" spans="1:72" ht="15.95" customHeight="1" x14ac:dyDescent="0.25">
      <c r="A23" s="6">
        <v>1120162769</v>
      </c>
      <c r="B23" s="4" t="s">
        <v>186</v>
      </c>
      <c r="C23" s="6">
        <v>1.2</v>
      </c>
      <c r="D23" s="9" t="s">
        <v>114</v>
      </c>
      <c r="E23" s="6"/>
      <c r="F23" s="6"/>
      <c r="G23" s="10">
        <f t="shared" si="0"/>
        <v>1.2</v>
      </c>
      <c r="H23" s="6"/>
      <c r="I23" s="6"/>
      <c r="J23" s="6"/>
      <c r="K23" s="6"/>
      <c r="L23" s="9" t="s">
        <v>140</v>
      </c>
      <c r="M23" s="6">
        <v>0.1</v>
      </c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>
        <f t="shared" si="1"/>
        <v>0.1</v>
      </c>
      <c r="AG23" s="11"/>
      <c r="AH23" s="6"/>
      <c r="AI23" s="6"/>
      <c r="AJ23" s="6"/>
      <c r="AK23" s="4" t="s">
        <v>92</v>
      </c>
      <c r="AL23" s="6">
        <v>0.1</v>
      </c>
      <c r="AM23" s="6"/>
      <c r="AN23" s="6"/>
      <c r="AO23" s="6"/>
      <c r="AP23" s="6"/>
      <c r="AQ23" s="9" t="s">
        <v>170</v>
      </c>
      <c r="AR23" s="6">
        <v>0.1</v>
      </c>
      <c r="AS23" s="6"/>
      <c r="AT23" s="6"/>
      <c r="AU23" s="6"/>
      <c r="AV23" s="6"/>
      <c r="AW23" s="9" t="s">
        <v>187</v>
      </c>
      <c r="AX23" s="16"/>
      <c r="AY23" s="11"/>
      <c r="AZ23" s="6">
        <v>0.3</v>
      </c>
      <c r="BA23" s="6"/>
      <c r="BB23" s="6"/>
      <c r="BC23" s="4" t="s">
        <v>92</v>
      </c>
      <c r="BD23" s="6">
        <v>0.1</v>
      </c>
      <c r="BE23" s="6">
        <v>24.5</v>
      </c>
      <c r="BF23" s="6">
        <v>0.5</v>
      </c>
      <c r="BG23" s="6"/>
      <c r="BH23" s="6"/>
      <c r="BI23" s="6"/>
      <c r="BJ23" s="6">
        <f t="shared" si="2"/>
        <v>1.0999999999999999</v>
      </c>
      <c r="BK23" s="6"/>
      <c r="BL23" s="6"/>
      <c r="BM23" s="12" t="s">
        <v>86</v>
      </c>
      <c r="BN23" s="14">
        <v>0.2</v>
      </c>
      <c r="BO23" s="7"/>
      <c r="BP23" s="7"/>
      <c r="BQ23" s="7">
        <f t="shared" si="3"/>
        <v>0.2</v>
      </c>
      <c r="BR23" s="6">
        <f t="shared" si="4"/>
        <v>0.2</v>
      </c>
      <c r="BS23" s="10">
        <f t="shared" si="5"/>
        <v>2.5999999999999996</v>
      </c>
      <c r="BT23" s="6"/>
    </row>
    <row r="24" spans="1:72" ht="15.95" customHeight="1" x14ac:dyDescent="0.25">
      <c r="A24" s="6">
        <v>1120162770</v>
      </c>
      <c r="B24" s="4" t="s">
        <v>188</v>
      </c>
      <c r="C24" s="6">
        <v>1.6</v>
      </c>
      <c r="D24" s="9" t="s">
        <v>85</v>
      </c>
      <c r="E24" s="6"/>
      <c r="F24" s="6"/>
      <c r="G24" s="10">
        <f t="shared" si="0"/>
        <v>1.6</v>
      </c>
      <c r="H24" s="6"/>
      <c r="I24" s="6"/>
      <c r="J24" s="6"/>
      <c r="K24" s="6"/>
      <c r="L24" s="9" t="s">
        <v>140</v>
      </c>
      <c r="M24" s="6">
        <v>0.1</v>
      </c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>
        <f t="shared" si="1"/>
        <v>0.1</v>
      </c>
      <c r="AG24" s="11"/>
      <c r="AH24" s="6"/>
      <c r="AI24" s="6"/>
      <c r="AJ24" s="6"/>
      <c r="AK24" s="4" t="s">
        <v>92</v>
      </c>
      <c r="AL24" s="6">
        <v>0.1</v>
      </c>
      <c r="AM24" s="6"/>
      <c r="AN24" s="6"/>
      <c r="AO24" s="6"/>
      <c r="AP24" s="6"/>
      <c r="AQ24" s="11"/>
      <c r="AR24" s="6"/>
      <c r="AS24" s="6"/>
      <c r="AT24" s="6"/>
      <c r="AU24" s="6"/>
      <c r="AV24" s="6"/>
      <c r="AW24" s="11"/>
      <c r="AX24" s="16"/>
      <c r="AY24" s="11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>
        <f t="shared" si="2"/>
        <v>0.1</v>
      </c>
      <c r="BK24" s="6"/>
      <c r="BL24" s="6"/>
      <c r="BM24" s="12" t="s">
        <v>93</v>
      </c>
      <c r="BN24" s="14">
        <v>0.2</v>
      </c>
      <c r="BO24" s="7"/>
      <c r="BP24" s="7"/>
      <c r="BQ24" s="7">
        <f t="shared" si="3"/>
        <v>0.2</v>
      </c>
      <c r="BR24" s="6">
        <f t="shared" si="4"/>
        <v>0.2</v>
      </c>
      <c r="BS24" s="10">
        <f t="shared" si="5"/>
        <v>2</v>
      </c>
      <c r="BT24" s="6"/>
    </row>
    <row r="25" spans="1:72" ht="15.95" customHeight="1" x14ac:dyDescent="0.25">
      <c r="A25" s="6">
        <v>1120162771</v>
      </c>
      <c r="B25" s="4" t="s">
        <v>189</v>
      </c>
      <c r="C25" s="6"/>
      <c r="D25" s="11"/>
      <c r="E25" s="6"/>
      <c r="F25" s="6"/>
      <c r="G25" s="10">
        <f t="shared" si="0"/>
        <v>0</v>
      </c>
      <c r="H25" s="6"/>
      <c r="I25" s="6"/>
      <c r="J25" s="6">
        <v>2</v>
      </c>
      <c r="K25" s="6">
        <v>0.2</v>
      </c>
      <c r="L25" s="9" t="s">
        <v>140</v>
      </c>
      <c r="M25" s="6">
        <v>0.1</v>
      </c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>
        <f t="shared" si="1"/>
        <v>0.30000000000000004</v>
      </c>
      <c r="AG25" s="11"/>
      <c r="AH25" s="6"/>
      <c r="AI25" s="6"/>
      <c r="AJ25" s="6"/>
      <c r="AK25" s="4" t="s">
        <v>92</v>
      </c>
      <c r="AL25" s="6">
        <v>0.1</v>
      </c>
      <c r="AM25" s="6"/>
      <c r="AN25" s="6"/>
      <c r="AO25" s="6"/>
      <c r="AP25" s="6"/>
      <c r="AQ25" s="9" t="s">
        <v>170</v>
      </c>
      <c r="AR25" s="6">
        <v>0.1</v>
      </c>
      <c r="AS25" s="6"/>
      <c r="AT25" s="6"/>
      <c r="AU25" s="6"/>
      <c r="AV25" s="6"/>
      <c r="AW25" s="11"/>
      <c r="AX25" s="16"/>
      <c r="AY25" s="11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>
        <f t="shared" si="2"/>
        <v>0.2</v>
      </c>
      <c r="BK25" s="7"/>
      <c r="BL25" s="7"/>
      <c r="BM25" s="12" t="s">
        <v>86</v>
      </c>
      <c r="BN25" s="14">
        <v>0.2</v>
      </c>
      <c r="BO25" s="7"/>
      <c r="BP25" s="7"/>
      <c r="BQ25" s="7">
        <f t="shared" si="3"/>
        <v>0.2</v>
      </c>
      <c r="BR25" s="6">
        <f t="shared" si="4"/>
        <v>0.2</v>
      </c>
      <c r="BS25" s="10">
        <f t="shared" si="5"/>
        <v>0.70000000000000007</v>
      </c>
      <c r="BT25" s="6"/>
    </row>
    <row r="26" spans="1:72" ht="15.95" customHeight="1" x14ac:dyDescent="0.25">
      <c r="A26" s="6">
        <v>1120162772</v>
      </c>
      <c r="B26" s="4" t="s">
        <v>190</v>
      </c>
      <c r="C26" s="6"/>
      <c r="D26" s="11"/>
      <c r="E26" s="6"/>
      <c r="F26" s="6"/>
      <c r="G26" s="10">
        <f t="shared" si="0"/>
        <v>0</v>
      </c>
      <c r="H26" s="6"/>
      <c r="I26" s="6"/>
      <c r="J26" s="6">
        <v>3</v>
      </c>
      <c r="K26" s="6">
        <v>0.3</v>
      </c>
      <c r="L26" s="11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>
        <f t="shared" si="1"/>
        <v>0.3</v>
      </c>
      <c r="AG26" s="11"/>
      <c r="AH26" s="6"/>
      <c r="AI26" s="6"/>
      <c r="AJ26" s="6"/>
      <c r="AK26" s="6"/>
      <c r="AL26" s="6"/>
      <c r="AM26" s="6"/>
      <c r="AN26" s="6"/>
      <c r="AO26" s="6"/>
      <c r="AP26" s="6"/>
      <c r="AQ26" s="11"/>
      <c r="AR26" s="6"/>
      <c r="AS26" s="6"/>
      <c r="AT26" s="6"/>
      <c r="AU26" s="6"/>
      <c r="AV26" s="6"/>
      <c r="AW26" s="11"/>
      <c r="AX26" s="16"/>
      <c r="AY26" s="11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>
        <f t="shared" si="2"/>
        <v>0</v>
      </c>
      <c r="BK26" s="6"/>
      <c r="BL26" s="6"/>
      <c r="BM26" s="12" t="s">
        <v>86</v>
      </c>
      <c r="BN26" s="14">
        <v>0.2</v>
      </c>
      <c r="BO26" s="7"/>
      <c r="BP26" s="7"/>
      <c r="BQ26" s="7">
        <f t="shared" si="3"/>
        <v>0.2</v>
      </c>
      <c r="BR26" s="6">
        <f t="shared" si="4"/>
        <v>0.2</v>
      </c>
      <c r="BS26" s="10">
        <f t="shared" si="5"/>
        <v>0.5</v>
      </c>
      <c r="BT26" s="6"/>
    </row>
    <row r="27" spans="1:72" ht="15.95" customHeight="1" x14ac:dyDescent="0.25">
      <c r="A27" s="6">
        <v>1120162773</v>
      </c>
      <c r="B27" s="4" t="s">
        <v>191</v>
      </c>
      <c r="C27" s="6">
        <v>1.6</v>
      </c>
      <c r="D27" s="9" t="s">
        <v>105</v>
      </c>
      <c r="E27" s="6"/>
      <c r="F27" s="6"/>
      <c r="G27" s="10">
        <f t="shared" si="0"/>
        <v>1.6</v>
      </c>
      <c r="H27" s="6"/>
      <c r="I27" s="6"/>
      <c r="J27" s="6"/>
      <c r="K27" s="6"/>
      <c r="L27" s="9" t="s">
        <v>140</v>
      </c>
      <c r="M27" s="6">
        <v>0.1</v>
      </c>
      <c r="N27" s="6"/>
      <c r="O27" s="6"/>
      <c r="P27" s="6"/>
      <c r="Q27" s="6"/>
      <c r="R27" s="6"/>
      <c r="S27" s="6"/>
      <c r="T27" s="6"/>
      <c r="U27" s="6"/>
      <c r="V27" s="6"/>
      <c r="W27" s="6"/>
      <c r="X27" s="4" t="s">
        <v>109</v>
      </c>
      <c r="Y27" s="6">
        <v>0.2</v>
      </c>
      <c r="Z27" s="6"/>
      <c r="AA27" s="6"/>
      <c r="AB27" s="6"/>
      <c r="AC27" s="6"/>
      <c r="AD27" s="6"/>
      <c r="AE27" s="6"/>
      <c r="AF27" s="6">
        <f t="shared" si="1"/>
        <v>0.30000000000000004</v>
      </c>
      <c r="AG27" s="11"/>
      <c r="AH27" s="6"/>
      <c r="AI27" s="6"/>
      <c r="AJ27" s="6"/>
      <c r="AK27" s="4" t="s">
        <v>92</v>
      </c>
      <c r="AL27" s="6">
        <v>0.1</v>
      </c>
      <c r="AM27" s="6"/>
      <c r="AN27" s="6"/>
      <c r="AO27" s="6"/>
      <c r="AP27" s="6"/>
      <c r="AQ27" s="9" t="s">
        <v>170</v>
      </c>
      <c r="AR27" s="6">
        <v>0.1</v>
      </c>
      <c r="AS27" s="6"/>
      <c r="AT27" s="6"/>
      <c r="AU27" s="6"/>
      <c r="AV27" s="6"/>
      <c r="AW27" s="11"/>
      <c r="AX27" s="14"/>
      <c r="AY27" s="6"/>
      <c r="AZ27" s="6"/>
      <c r="BA27" s="6"/>
      <c r="BB27" s="6"/>
      <c r="BC27" s="4" t="s">
        <v>92</v>
      </c>
      <c r="BD27" s="6">
        <v>0.1</v>
      </c>
      <c r="BE27" s="6">
        <v>4</v>
      </c>
      <c r="BF27" s="6">
        <v>0.1</v>
      </c>
      <c r="BG27" s="6"/>
      <c r="BH27" s="6"/>
      <c r="BI27" s="6"/>
      <c r="BJ27" s="6">
        <f t="shared" si="2"/>
        <v>0.4</v>
      </c>
      <c r="BK27" s="6"/>
      <c r="BL27" s="6"/>
      <c r="BM27" s="12" t="s">
        <v>93</v>
      </c>
      <c r="BN27" s="14">
        <v>0.2</v>
      </c>
      <c r="BO27" s="7"/>
      <c r="BP27" s="7"/>
      <c r="BQ27" s="7">
        <f t="shared" si="3"/>
        <v>0.2</v>
      </c>
      <c r="BR27" s="6">
        <f t="shared" si="4"/>
        <v>0.2</v>
      </c>
      <c r="BS27" s="10">
        <f t="shared" si="5"/>
        <v>2.5</v>
      </c>
      <c r="BT27" s="6"/>
    </row>
    <row r="28" spans="1:72" ht="15.95" customHeight="1" x14ac:dyDescent="0.25">
      <c r="A28" s="6">
        <v>1120162774</v>
      </c>
      <c r="B28" s="4" t="s">
        <v>192</v>
      </c>
      <c r="C28" s="6">
        <v>1.2</v>
      </c>
      <c r="D28" s="9" t="s">
        <v>97</v>
      </c>
      <c r="E28" s="6"/>
      <c r="F28" s="6"/>
      <c r="G28" s="10">
        <f t="shared" si="0"/>
        <v>1.2</v>
      </c>
      <c r="H28" s="6"/>
      <c r="I28" s="6"/>
      <c r="J28" s="6"/>
      <c r="K28" s="6"/>
      <c r="L28" s="11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>
        <f t="shared" si="1"/>
        <v>0</v>
      </c>
      <c r="AG28" s="9" t="s">
        <v>89</v>
      </c>
      <c r="AH28" s="6">
        <v>0.5</v>
      </c>
      <c r="AI28" s="6"/>
      <c r="AJ28" s="6"/>
      <c r="AK28" s="4" t="s">
        <v>92</v>
      </c>
      <c r="AL28" s="6">
        <v>0.1</v>
      </c>
      <c r="AM28" s="6"/>
      <c r="AN28" s="6"/>
      <c r="AO28" s="6"/>
      <c r="AP28" s="6"/>
      <c r="AQ28" s="9" t="s">
        <v>170</v>
      </c>
      <c r="AR28" s="6">
        <v>0.1</v>
      </c>
      <c r="AS28" s="6"/>
      <c r="AT28" s="6"/>
      <c r="AU28" s="6"/>
      <c r="AV28" s="6"/>
      <c r="AW28" s="11"/>
      <c r="AX28" s="14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>
        <f t="shared" si="2"/>
        <v>0.7</v>
      </c>
      <c r="BK28" s="6"/>
      <c r="BL28" s="6"/>
      <c r="BM28" s="12" t="s">
        <v>86</v>
      </c>
      <c r="BN28" s="14">
        <v>0.2</v>
      </c>
      <c r="BO28" s="7"/>
      <c r="BP28" s="7"/>
      <c r="BQ28" s="7">
        <f t="shared" si="3"/>
        <v>0.2</v>
      </c>
      <c r="BR28" s="6">
        <f t="shared" si="4"/>
        <v>0.2</v>
      </c>
      <c r="BS28" s="10">
        <f t="shared" si="5"/>
        <v>2.0999999999999996</v>
      </c>
      <c r="BT28" s="6"/>
    </row>
    <row r="29" spans="1:72" ht="15.95" customHeight="1" x14ac:dyDescent="0.25">
      <c r="A29" s="6">
        <v>1120162775</v>
      </c>
      <c r="B29" s="4" t="s">
        <v>193</v>
      </c>
      <c r="C29" s="6"/>
      <c r="D29" s="11"/>
      <c r="E29" s="6"/>
      <c r="F29" s="6"/>
      <c r="G29" s="10">
        <f t="shared" si="0"/>
        <v>0</v>
      </c>
      <c r="H29" s="6"/>
      <c r="I29" s="6"/>
      <c r="J29" s="6">
        <v>1</v>
      </c>
      <c r="K29" s="6">
        <v>0.1</v>
      </c>
      <c r="L29" s="9" t="s">
        <v>140</v>
      </c>
      <c r="M29" s="6">
        <v>0.1</v>
      </c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>
        <f t="shared" si="1"/>
        <v>0.2</v>
      </c>
      <c r="AG29" s="11"/>
      <c r="AH29" s="6"/>
      <c r="AI29" s="6"/>
      <c r="AJ29" s="6"/>
      <c r="AK29" s="9" t="s">
        <v>194</v>
      </c>
      <c r="AL29" s="6">
        <v>0.2</v>
      </c>
      <c r="AM29" s="6"/>
      <c r="AN29" s="6"/>
      <c r="AO29" s="6"/>
      <c r="AP29" s="6"/>
      <c r="AQ29" s="9" t="s">
        <v>170</v>
      </c>
      <c r="AR29" s="6">
        <v>0.1</v>
      </c>
      <c r="AS29" s="6"/>
      <c r="AT29" s="6"/>
      <c r="AU29" s="6"/>
      <c r="AV29" s="6"/>
      <c r="AW29" s="11"/>
      <c r="AX29" s="14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>
        <f t="shared" si="2"/>
        <v>0.30000000000000004</v>
      </c>
      <c r="BK29" s="6"/>
      <c r="BL29" s="6"/>
      <c r="BM29" s="12" t="s">
        <v>86</v>
      </c>
      <c r="BN29" s="14">
        <v>0.2</v>
      </c>
      <c r="BO29" s="7"/>
      <c r="BP29" s="7"/>
      <c r="BQ29" s="7">
        <f t="shared" si="3"/>
        <v>0.2</v>
      </c>
      <c r="BR29" s="6">
        <f t="shared" si="4"/>
        <v>0.2</v>
      </c>
      <c r="BS29" s="10">
        <f t="shared" si="5"/>
        <v>0.7</v>
      </c>
      <c r="BT29" s="6"/>
    </row>
    <row r="30" spans="1:72" ht="15.95" customHeight="1" x14ac:dyDescent="0.25">
      <c r="A30" s="14">
        <v>1120162776</v>
      </c>
      <c r="B30" s="43" t="s">
        <v>195</v>
      </c>
      <c r="C30" s="14"/>
      <c r="D30" s="16"/>
      <c r="E30" s="14"/>
      <c r="F30" s="14"/>
      <c r="G30" s="10">
        <f t="shared" si="0"/>
        <v>0</v>
      </c>
      <c r="H30" s="6"/>
      <c r="I30" s="6"/>
      <c r="J30" s="14"/>
      <c r="K30" s="14"/>
      <c r="L30" s="16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6">
        <f t="shared" si="1"/>
        <v>0</v>
      </c>
      <c r="AG30" s="16"/>
      <c r="AH30" s="14"/>
      <c r="AI30" s="14"/>
      <c r="AJ30" s="14"/>
      <c r="AK30" s="4" t="s">
        <v>92</v>
      </c>
      <c r="AL30" s="6">
        <v>0.1</v>
      </c>
      <c r="AM30" s="14"/>
      <c r="AN30" s="14"/>
      <c r="AO30" s="14"/>
      <c r="AP30" s="14"/>
      <c r="AQ30" s="9" t="s">
        <v>170</v>
      </c>
      <c r="AR30" s="6">
        <v>0.1</v>
      </c>
      <c r="AS30" s="14"/>
      <c r="AT30" s="14"/>
      <c r="AU30" s="14"/>
      <c r="AV30" s="14"/>
      <c r="AW30" s="16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6">
        <f t="shared" si="2"/>
        <v>0.2</v>
      </c>
      <c r="BK30" s="14"/>
      <c r="BL30" s="14"/>
      <c r="BM30" s="12" t="s">
        <v>86</v>
      </c>
      <c r="BN30" s="14">
        <v>0.2</v>
      </c>
      <c r="BO30" s="14"/>
      <c r="BP30" s="14"/>
      <c r="BQ30" s="7">
        <f t="shared" si="3"/>
        <v>0.2</v>
      </c>
      <c r="BR30" s="6">
        <f t="shared" si="4"/>
        <v>0.2</v>
      </c>
      <c r="BS30" s="10">
        <f t="shared" si="5"/>
        <v>0.4</v>
      </c>
      <c r="BT30" s="14"/>
    </row>
    <row r="31" spans="1:72" ht="15" customHeight="1" x14ac:dyDescent="0.25">
      <c r="A31" s="44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6"/>
      <c r="BJ31" s="6"/>
      <c r="BK31" s="47"/>
      <c r="BL31" s="45"/>
      <c r="BM31" s="45"/>
      <c r="BN31" s="45"/>
      <c r="BO31" s="45"/>
      <c r="BP31" s="45"/>
      <c r="BQ31" s="48"/>
      <c r="BR31" s="49"/>
      <c r="BS31" s="50"/>
      <c r="BT31" s="51"/>
    </row>
  </sheetData>
  <mergeCells count="53">
    <mergeCell ref="AK4:AL4"/>
    <mergeCell ref="AI4:AJ4"/>
    <mergeCell ref="AG4:AH4"/>
    <mergeCell ref="Z4:AA4"/>
    <mergeCell ref="X4:Y4"/>
    <mergeCell ref="A1:A4"/>
    <mergeCell ref="B1:B4"/>
    <mergeCell ref="H4:H5"/>
    <mergeCell ref="F3:F4"/>
    <mergeCell ref="C2:G2"/>
    <mergeCell ref="H3:I3"/>
    <mergeCell ref="I4:I5"/>
    <mergeCell ref="J4:K4"/>
    <mergeCell ref="V3:AE3"/>
    <mergeCell ref="G3:G4"/>
    <mergeCell ref="E3:E4"/>
    <mergeCell ref="C3:C4"/>
    <mergeCell ref="L4:L5"/>
    <mergeCell ref="M4:M5"/>
    <mergeCell ref="AD4:AE4"/>
    <mergeCell ref="Q3:R3"/>
    <mergeCell ref="C1:BT1"/>
    <mergeCell ref="AW4:AZ4"/>
    <mergeCell ref="N3:P3"/>
    <mergeCell ref="AU4:AV4"/>
    <mergeCell ref="L3:M3"/>
    <mergeCell ref="AS4:AT4"/>
    <mergeCell ref="AG2:BJ2"/>
    <mergeCell ref="BE3:BI3"/>
    <mergeCell ref="J3:K3"/>
    <mergeCell ref="AQ3:BD3"/>
    <mergeCell ref="AF3:AF4"/>
    <mergeCell ref="H2:AF2"/>
    <mergeCell ref="AB4:AC4"/>
    <mergeCell ref="D3:D4"/>
    <mergeCell ref="AM4:AN4"/>
    <mergeCell ref="V4:W4"/>
    <mergeCell ref="BK2:BR2"/>
    <mergeCell ref="BA4:BB4"/>
    <mergeCell ref="BM3:BQ3"/>
    <mergeCell ref="S3:U3"/>
    <mergeCell ref="AQ4:AR4"/>
    <mergeCell ref="BK3:BL3"/>
    <mergeCell ref="AG3:AP3"/>
    <mergeCell ref="BE4:BF4"/>
    <mergeCell ref="BR3:BR4"/>
    <mergeCell ref="BL4:BL5"/>
    <mergeCell ref="BK4:BK5"/>
    <mergeCell ref="BJ3:BJ4"/>
    <mergeCell ref="BM4:BQ4"/>
    <mergeCell ref="BH4:BI4"/>
    <mergeCell ref="BC4:BD4"/>
    <mergeCell ref="AO4:AP4"/>
  </mergeCells>
  <phoneticPr fontId="14" type="noConversion"/>
  <pageMargins left="0.75" right="0.75" top="1" bottom="1" header="0.51180599999999998" footer="0.51180599999999998"/>
  <pageSetup orientation="portrait" r:id="rId1"/>
  <headerFooter>
    <oddFooter>&amp;C&amp;"Helvetica,Regular"&amp;12&amp;K000000&amp;P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1"/>
  <sheetViews>
    <sheetView showGridLines="0" workbookViewId="0">
      <selection sqref="A1:A4"/>
    </sheetView>
  </sheetViews>
  <sheetFormatPr defaultColWidth="9" defaultRowHeight="15" customHeight="1" x14ac:dyDescent="0.25"/>
  <cols>
    <col min="1" max="1" width="17.7109375" style="52" customWidth="1"/>
    <col min="2" max="256" width="9" style="52" customWidth="1"/>
  </cols>
  <sheetData>
    <row r="1" spans="1:72" ht="30.95" customHeight="1" x14ac:dyDescent="0.15">
      <c r="A1" s="128" t="s">
        <v>0</v>
      </c>
      <c r="B1" s="128" t="s">
        <v>1</v>
      </c>
      <c r="C1" s="130" t="s">
        <v>2</v>
      </c>
      <c r="D1" s="124"/>
      <c r="E1" s="124"/>
      <c r="F1" s="124"/>
      <c r="G1" s="124"/>
      <c r="H1" s="124"/>
      <c r="I1" s="124"/>
      <c r="J1" s="120"/>
      <c r="K1" s="121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1"/>
      <c r="AD1" s="121"/>
      <c r="AE1" s="121"/>
      <c r="AF1" s="121"/>
      <c r="AG1" s="120"/>
      <c r="AH1" s="120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</row>
    <row r="2" spans="1:72" ht="18.95" customHeight="1" x14ac:dyDescent="0.15">
      <c r="A2" s="129"/>
      <c r="B2" s="129"/>
      <c r="C2" s="118" t="s">
        <v>3</v>
      </c>
      <c r="D2" s="126"/>
      <c r="E2" s="126"/>
      <c r="F2" s="126"/>
      <c r="G2" s="126"/>
      <c r="H2" s="118" t="s">
        <v>4</v>
      </c>
      <c r="I2" s="120"/>
      <c r="J2" s="120"/>
      <c r="K2" s="121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18" t="s">
        <v>5</v>
      </c>
      <c r="AH2" s="120"/>
      <c r="AI2" s="125"/>
      <c r="AJ2" s="125"/>
      <c r="AK2" s="125"/>
      <c r="AL2" s="125"/>
      <c r="AM2" s="125"/>
      <c r="AN2" s="120"/>
      <c r="AO2" s="120"/>
      <c r="AP2" s="120"/>
      <c r="AQ2" s="121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18" t="s">
        <v>6</v>
      </c>
      <c r="BL2" s="119"/>
      <c r="BM2" s="119"/>
      <c r="BN2" s="120"/>
      <c r="BO2" s="119"/>
      <c r="BP2" s="119"/>
      <c r="BQ2" s="119"/>
      <c r="BR2" s="119"/>
      <c r="BS2" s="3" t="s">
        <v>7</v>
      </c>
      <c r="BT2" s="3" t="s">
        <v>8</v>
      </c>
    </row>
    <row r="3" spans="1:72" ht="15.75" customHeight="1" x14ac:dyDescent="0.15">
      <c r="A3" s="129"/>
      <c r="B3" s="129"/>
      <c r="C3" s="118" t="s">
        <v>9</v>
      </c>
      <c r="D3" s="118" t="s">
        <v>10</v>
      </c>
      <c r="E3" s="118" t="s">
        <v>11</v>
      </c>
      <c r="F3" s="118" t="s">
        <v>10</v>
      </c>
      <c r="G3" s="118" t="s">
        <v>12</v>
      </c>
      <c r="H3" s="118" t="s">
        <v>13</v>
      </c>
      <c r="I3" s="119"/>
      <c r="J3" s="118" t="s">
        <v>14</v>
      </c>
      <c r="K3" s="119"/>
      <c r="L3" s="118" t="s">
        <v>15</v>
      </c>
      <c r="M3" s="120"/>
      <c r="N3" s="118" t="s">
        <v>16</v>
      </c>
      <c r="O3" s="120"/>
      <c r="P3" s="120"/>
      <c r="Q3" s="122" t="s">
        <v>17</v>
      </c>
      <c r="R3" s="121"/>
      <c r="S3" s="122" t="s">
        <v>18</v>
      </c>
      <c r="T3" s="121"/>
      <c r="U3" s="121"/>
      <c r="V3" s="122" t="s">
        <v>19</v>
      </c>
      <c r="W3" s="121"/>
      <c r="X3" s="121"/>
      <c r="Y3" s="121"/>
      <c r="Z3" s="121"/>
      <c r="AA3" s="121"/>
      <c r="AB3" s="121"/>
      <c r="AC3" s="121"/>
      <c r="AD3" s="121"/>
      <c r="AE3" s="121"/>
      <c r="AF3" s="118" t="s">
        <v>20</v>
      </c>
      <c r="AG3" s="118" t="s">
        <v>21</v>
      </c>
      <c r="AH3" s="121"/>
      <c r="AI3" s="121"/>
      <c r="AJ3" s="121"/>
      <c r="AK3" s="121"/>
      <c r="AL3" s="121"/>
      <c r="AM3" s="121"/>
      <c r="AN3" s="121"/>
      <c r="AO3" s="121"/>
      <c r="AP3" s="121"/>
      <c r="AQ3" s="118" t="s">
        <v>135</v>
      </c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18" t="s">
        <v>23</v>
      </c>
      <c r="BF3" s="121"/>
      <c r="BG3" s="121"/>
      <c r="BH3" s="121"/>
      <c r="BI3" s="121"/>
      <c r="BJ3" s="118" t="s">
        <v>24</v>
      </c>
      <c r="BK3" s="118" t="s">
        <v>25</v>
      </c>
      <c r="BL3" s="119"/>
      <c r="BM3" s="118" t="s">
        <v>26</v>
      </c>
      <c r="BN3" s="120"/>
      <c r="BO3" s="119"/>
      <c r="BP3" s="119"/>
      <c r="BQ3" s="119"/>
      <c r="BR3" s="118" t="s">
        <v>27</v>
      </c>
      <c r="BS3" s="5"/>
      <c r="BT3" s="5"/>
    </row>
    <row r="4" spans="1:72" ht="51" customHeight="1" x14ac:dyDescent="0.25">
      <c r="A4" s="129"/>
      <c r="B4" s="129"/>
      <c r="C4" s="126"/>
      <c r="D4" s="126"/>
      <c r="E4" s="126"/>
      <c r="F4" s="126"/>
      <c r="G4" s="126"/>
      <c r="H4" s="118" t="s">
        <v>28</v>
      </c>
      <c r="I4" s="118" t="s">
        <v>29</v>
      </c>
      <c r="J4" s="118" t="s">
        <v>30</v>
      </c>
      <c r="K4" s="121"/>
      <c r="L4" s="131" t="s">
        <v>31</v>
      </c>
      <c r="M4" s="118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118" t="s">
        <v>38</v>
      </c>
      <c r="W4" s="121"/>
      <c r="X4" s="118" t="s">
        <v>39</v>
      </c>
      <c r="Y4" s="121"/>
      <c r="Z4" s="118" t="s">
        <v>40</v>
      </c>
      <c r="AA4" s="121"/>
      <c r="AB4" s="118" t="s">
        <v>41</v>
      </c>
      <c r="AC4" s="121"/>
      <c r="AD4" s="118" t="s">
        <v>42</v>
      </c>
      <c r="AE4" s="121"/>
      <c r="AF4" s="120"/>
      <c r="AG4" s="118" t="s">
        <v>43</v>
      </c>
      <c r="AH4" s="121"/>
      <c r="AI4" s="118" t="s">
        <v>44</v>
      </c>
      <c r="AJ4" s="121"/>
      <c r="AK4" s="118" t="s">
        <v>45</v>
      </c>
      <c r="AL4" s="121"/>
      <c r="AM4" s="118" t="s">
        <v>46</v>
      </c>
      <c r="AN4" s="121"/>
      <c r="AO4" s="118" t="s">
        <v>47</v>
      </c>
      <c r="AP4" s="121"/>
      <c r="AQ4" s="118" t="s">
        <v>48</v>
      </c>
      <c r="AR4" s="121"/>
      <c r="AS4" s="118" t="s">
        <v>49</v>
      </c>
      <c r="AT4" s="121"/>
      <c r="AU4" s="118" t="s">
        <v>50</v>
      </c>
      <c r="AV4" s="121"/>
      <c r="AW4" s="118" t="s">
        <v>51</v>
      </c>
      <c r="AX4" s="121"/>
      <c r="AY4" s="121"/>
      <c r="AZ4" s="121"/>
      <c r="BA4" s="118" t="s">
        <v>52</v>
      </c>
      <c r="BB4" s="121"/>
      <c r="BC4" s="118" t="s">
        <v>53</v>
      </c>
      <c r="BD4" s="121"/>
      <c r="BE4" s="118" t="s">
        <v>54</v>
      </c>
      <c r="BF4" s="121"/>
      <c r="BG4" s="3" t="s">
        <v>55</v>
      </c>
      <c r="BH4" s="118" t="s">
        <v>56</v>
      </c>
      <c r="BI4" s="121"/>
      <c r="BJ4" s="120"/>
      <c r="BK4" s="118" t="s">
        <v>57</v>
      </c>
      <c r="BL4" s="118" t="s">
        <v>35</v>
      </c>
      <c r="BM4" s="118" t="s">
        <v>58</v>
      </c>
      <c r="BN4" s="121"/>
      <c r="BO4" s="121"/>
      <c r="BP4" s="121"/>
      <c r="BQ4" s="121"/>
      <c r="BR4" s="120"/>
      <c r="BS4" s="6"/>
      <c r="BT4" s="6"/>
    </row>
    <row r="5" spans="1:72" ht="66.95" customHeight="1" x14ac:dyDescent="0.25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121"/>
      <c r="I5" s="121"/>
      <c r="J5" s="3" t="s">
        <v>63</v>
      </c>
      <c r="K5" s="3" t="s">
        <v>59</v>
      </c>
      <c r="L5" s="121"/>
      <c r="M5" s="121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7"/>
      <c r="BK5" s="121"/>
      <c r="BL5" s="121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6"/>
      <c r="BS5" s="6"/>
      <c r="BT5" s="6"/>
    </row>
    <row r="6" spans="1:72" ht="15.95" customHeight="1" x14ac:dyDescent="0.25">
      <c r="A6" s="6">
        <v>1120152720</v>
      </c>
      <c r="B6" s="4" t="s">
        <v>196</v>
      </c>
      <c r="C6" s="6"/>
      <c r="D6" s="6"/>
      <c r="E6" s="6">
        <v>1.6</v>
      </c>
      <c r="F6" s="9" t="s">
        <v>197</v>
      </c>
      <c r="G6" s="10">
        <f t="shared" ref="G6:G11" si="0">SUM(C6,E6)</f>
        <v>1.6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>
        <f t="shared" ref="AF6:AF25" si="1">SUM(AE6,AC6,AA6,Y6,W6,U6,R6,P6,M6,K6,I6)</f>
        <v>0</v>
      </c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>
        <v>4</v>
      </c>
      <c r="BF6" s="6">
        <v>0.1</v>
      </c>
      <c r="BG6" s="6"/>
      <c r="BH6" s="6"/>
      <c r="BI6" s="6"/>
      <c r="BJ6" s="6">
        <f t="shared" ref="BJ6:BJ25" si="2">SUM(BI6,BG6,BF6,BD6,BB6,AZ6,AV6,AT6,AR6,AP6,AN6,AL6,AJ6,AH6)</f>
        <v>0.1</v>
      </c>
      <c r="BK6" s="6"/>
      <c r="BL6" s="6"/>
      <c r="BM6" s="12" t="s">
        <v>93</v>
      </c>
      <c r="BN6" s="14">
        <v>0.2</v>
      </c>
      <c r="BO6" s="7"/>
      <c r="BP6" s="7"/>
      <c r="BQ6" s="7">
        <f t="shared" ref="BQ6:BQ14" si="3">SUM(BP6+BN6)</f>
        <v>0.2</v>
      </c>
      <c r="BR6" s="6">
        <f t="shared" ref="BR6:BR25" si="4">SUM(BQ6,BL6)</f>
        <v>0.2</v>
      </c>
      <c r="BS6" s="10">
        <f t="shared" ref="BS6:BS25" si="5">SUM(BR6,BJ6,AF6,G6)</f>
        <v>1.9000000000000001</v>
      </c>
      <c r="BT6" s="6"/>
    </row>
    <row r="7" spans="1:72" ht="15.95" customHeight="1" x14ac:dyDescent="0.25">
      <c r="A7" s="6">
        <v>1120152721</v>
      </c>
      <c r="B7" s="4" t="s">
        <v>198</v>
      </c>
      <c r="C7" s="6"/>
      <c r="D7" s="6"/>
      <c r="E7" s="6"/>
      <c r="F7" s="11"/>
      <c r="G7" s="10">
        <f t="shared" si="0"/>
        <v>0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>
        <f t="shared" si="1"/>
        <v>0</v>
      </c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>
        <f t="shared" si="2"/>
        <v>0</v>
      </c>
      <c r="BK7" s="7"/>
      <c r="BL7" s="7"/>
      <c r="BM7" s="12" t="s">
        <v>138</v>
      </c>
      <c r="BN7" s="14">
        <v>0.2</v>
      </c>
      <c r="BO7" s="7"/>
      <c r="BP7" s="7"/>
      <c r="BQ7" s="7">
        <f t="shared" si="3"/>
        <v>0.2</v>
      </c>
      <c r="BR7" s="6">
        <f t="shared" si="4"/>
        <v>0.2</v>
      </c>
      <c r="BS7" s="10">
        <f t="shared" si="5"/>
        <v>0.2</v>
      </c>
      <c r="BT7" s="6"/>
    </row>
    <row r="8" spans="1:72" ht="15.95" customHeight="1" x14ac:dyDescent="0.25">
      <c r="A8" s="6">
        <v>1120152722</v>
      </c>
      <c r="B8" s="4" t="s">
        <v>199</v>
      </c>
      <c r="C8" s="6"/>
      <c r="D8" s="6"/>
      <c r="E8" s="6"/>
      <c r="F8" s="11"/>
      <c r="G8" s="10">
        <f t="shared" si="0"/>
        <v>0</v>
      </c>
      <c r="H8" s="6"/>
      <c r="I8" s="6"/>
      <c r="J8" s="6"/>
      <c r="K8" s="3"/>
      <c r="L8" s="3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>
        <f t="shared" si="1"/>
        <v>0</v>
      </c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>
        <f t="shared" si="2"/>
        <v>0</v>
      </c>
      <c r="BK8" s="6"/>
      <c r="BL8" s="6"/>
      <c r="BM8" s="12" t="s">
        <v>93</v>
      </c>
      <c r="BN8" s="14">
        <v>0.2</v>
      </c>
      <c r="BO8" s="7"/>
      <c r="BP8" s="7"/>
      <c r="BQ8" s="7">
        <f t="shared" si="3"/>
        <v>0.2</v>
      </c>
      <c r="BR8" s="6">
        <f t="shared" si="4"/>
        <v>0.2</v>
      </c>
      <c r="BS8" s="10">
        <f t="shared" si="5"/>
        <v>0.2</v>
      </c>
      <c r="BT8" s="6"/>
    </row>
    <row r="9" spans="1:72" ht="15.95" customHeight="1" x14ac:dyDescent="0.25">
      <c r="A9" s="6">
        <v>1120152723</v>
      </c>
      <c r="B9" s="4" t="s">
        <v>200</v>
      </c>
      <c r="C9" s="6"/>
      <c r="D9" s="6"/>
      <c r="E9" s="6"/>
      <c r="F9" s="11"/>
      <c r="G9" s="10">
        <f t="shared" si="0"/>
        <v>0</v>
      </c>
      <c r="H9" s="6"/>
      <c r="I9" s="6"/>
      <c r="J9" s="6"/>
      <c r="K9" s="3"/>
      <c r="L9" s="3"/>
      <c r="M9" s="6"/>
      <c r="N9" s="4" t="s">
        <v>201</v>
      </c>
      <c r="O9" s="4" t="s">
        <v>202</v>
      </c>
      <c r="P9" s="6">
        <v>2</v>
      </c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>
        <f t="shared" si="1"/>
        <v>2</v>
      </c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>
        <f t="shared" si="2"/>
        <v>0</v>
      </c>
      <c r="BK9" s="6"/>
      <c r="BL9" s="6"/>
      <c r="BM9" s="12" t="s">
        <v>93</v>
      </c>
      <c r="BN9" s="14">
        <v>0.2</v>
      </c>
      <c r="BO9" s="7"/>
      <c r="BP9" s="7"/>
      <c r="BQ9" s="7">
        <f t="shared" si="3"/>
        <v>0.2</v>
      </c>
      <c r="BR9" s="6">
        <f t="shared" si="4"/>
        <v>0.2</v>
      </c>
      <c r="BS9" s="10">
        <f t="shared" si="5"/>
        <v>2.2000000000000002</v>
      </c>
      <c r="BT9" s="6"/>
    </row>
    <row r="10" spans="1:72" ht="15.95" customHeight="1" x14ac:dyDescent="0.25">
      <c r="A10" s="6">
        <v>1120152724</v>
      </c>
      <c r="B10" s="4" t="s">
        <v>203</v>
      </c>
      <c r="C10" s="6"/>
      <c r="D10" s="11"/>
      <c r="E10" s="6"/>
      <c r="F10" s="11"/>
      <c r="G10" s="10">
        <f t="shared" si="0"/>
        <v>0</v>
      </c>
      <c r="H10" s="6"/>
      <c r="I10" s="6"/>
      <c r="J10" s="6"/>
      <c r="K10" s="3"/>
      <c r="L10" s="3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>
        <f t="shared" si="1"/>
        <v>0</v>
      </c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>
        <f t="shared" si="2"/>
        <v>0</v>
      </c>
      <c r="BK10" s="7"/>
      <c r="BL10" s="7"/>
      <c r="BM10" s="12" t="s">
        <v>93</v>
      </c>
      <c r="BN10" s="14">
        <v>0.2</v>
      </c>
      <c r="BO10" s="7"/>
      <c r="BP10" s="7"/>
      <c r="BQ10" s="7">
        <f t="shared" si="3"/>
        <v>0.2</v>
      </c>
      <c r="BR10" s="6">
        <f t="shared" si="4"/>
        <v>0.2</v>
      </c>
      <c r="BS10" s="10">
        <f t="shared" si="5"/>
        <v>0.2</v>
      </c>
      <c r="BT10" s="6"/>
    </row>
    <row r="11" spans="1:72" ht="15.95" customHeight="1" x14ac:dyDescent="0.25">
      <c r="A11" s="6">
        <v>1120152725</v>
      </c>
      <c r="B11" s="4" t="s">
        <v>204</v>
      </c>
      <c r="C11" s="6">
        <v>1.4</v>
      </c>
      <c r="D11" s="9" t="s">
        <v>129</v>
      </c>
      <c r="E11" s="6"/>
      <c r="F11" s="11"/>
      <c r="G11" s="10">
        <f t="shared" si="0"/>
        <v>1.4</v>
      </c>
      <c r="H11" s="6"/>
      <c r="I11" s="6"/>
      <c r="J11" s="6"/>
      <c r="K11" s="3"/>
      <c r="L11" s="3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>
        <f t="shared" si="1"/>
        <v>0</v>
      </c>
      <c r="AG11" s="11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>
        <f t="shared" si="2"/>
        <v>0</v>
      </c>
      <c r="BK11" s="6"/>
      <c r="BL11" s="6"/>
      <c r="BM11" s="12" t="s">
        <v>93</v>
      </c>
      <c r="BN11" s="14">
        <v>0.2</v>
      </c>
      <c r="BO11" s="7"/>
      <c r="BP11" s="7"/>
      <c r="BQ11" s="7">
        <f t="shared" si="3"/>
        <v>0.2</v>
      </c>
      <c r="BR11" s="6">
        <f t="shared" si="4"/>
        <v>0.2</v>
      </c>
      <c r="BS11" s="10">
        <f t="shared" si="5"/>
        <v>1.5999999999999999</v>
      </c>
      <c r="BT11" s="6"/>
    </row>
    <row r="12" spans="1:72" ht="15.95" customHeight="1" x14ac:dyDescent="0.25">
      <c r="A12" s="6">
        <v>1120152726</v>
      </c>
      <c r="B12" s="4" t="s">
        <v>205</v>
      </c>
      <c r="C12" s="6">
        <v>1.2</v>
      </c>
      <c r="D12" s="9" t="s">
        <v>132</v>
      </c>
      <c r="E12" s="6">
        <v>1.6</v>
      </c>
      <c r="F12" s="9" t="s">
        <v>206</v>
      </c>
      <c r="G12" s="10">
        <v>2</v>
      </c>
      <c r="H12" s="6"/>
      <c r="I12" s="6"/>
      <c r="J12" s="6">
        <v>1</v>
      </c>
      <c r="K12" s="3" t="s">
        <v>167</v>
      </c>
      <c r="L12" s="3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>
        <f t="shared" si="1"/>
        <v>0</v>
      </c>
      <c r="AG12" s="9" t="s">
        <v>89</v>
      </c>
      <c r="AH12" s="6">
        <v>0.5</v>
      </c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11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>
        <v>4</v>
      </c>
      <c r="BF12" s="6">
        <v>0.1</v>
      </c>
      <c r="BG12" s="6"/>
      <c r="BH12" s="6"/>
      <c r="BI12" s="6"/>
      <c r="BJ12" s="6">
        <f t="shared" si="2"/>
        <v>0.6</v>
      </c>
      <c r="BK12" s="6"/>
      <c r="BL12" s="6"/>
      <c r="BM12" s="12" t="s">
        <v>207</v>
      </c>
      <c r="BN12" s="13">
        <v>0.4</v>
      </c>
      <c r="BO12" s="7"/>
      <c r="BP12" s="7"/>
      <c r="BQ12" s="7">
        <f t="shared" si="3"/>
        <v>0.4</v>
      </c>
      <c r="BR12" s="6">
        <f t="shared" si="4"/>
        <v>0.4</v>
      </c>
      <c r="BS12" s="10">
        <f t="shared" si="5"/>
        <v>3</v>
      </c>
      <c r="BT12" s="6"/>
    </row>
    <row r="13" spans="1:72" ht="15.95" customHeight="1" x14ac:dyDescent="0.25">
      <c r="A13" s="6">
        <v>1120152727</v>
      </c>
      <c r="B13" s="4" t="s">
        <v>208</v>
      </c>
      <c r="C13" s="6">
        <v>1.6</v>
      </c>
      <c r="D13" s="9" t="s">
        <v>105</v>
      </c>
      <c r="E13" s="6">
        <v>1.6</v>
      </c>
      <c r="F13" s="9" t="s">
        <v>209</v>
      </c>
      <c r="G13" s="10">
        <v>2</v>
      </c>
      <c r="H13" s="6"/>
      <c r="I13" s="6"/>
      <c r="J13" s="6"/>
      <c r="K13" s="3"/>
      <c r="L13" s="3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>
        <f t="shared" si="1"/>
        <v>0</v>
      </c>
      <c r="AG13" s="11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9" t="s">
        <v>130</v>
      </c>
      <c r="AT13" s="6">
        <v>0.1</v>
      </c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>
        <v>4</v>
      </c>
      <c r="BF13" s="6">
        <v>0.1</v>
      </c>
      <c r="BG13" s="6"/>
      <c r="BH13" s="6"/>
      <c r="BI13" s="6"/>
      <c r="BJ13" s="6">
        <f t="shared" si="2"/>
        <v>0.2</v>
      </c>
      <c r="BK13" s="7"/>
      <c r="BL13" s="7"/>
      <c r="BM13" s="12" t="s">
        <v>93</v>
      </c>
      <c r="BN13" s="14">
        <v>0.2</v>
      </c>
      <c r="BO13" s="3" t="s">
        <v>210</v>
      </c>
      <c r="BP13" s="7">
        <v>0.5</v>
      </c>
      <c r="BQ13" s="7">
        <f t="shared" si="3"/>
        <v>0.7</v>
      </c>
      <c r="BR13" s="6">
        <f t="shared" si="4"/>
        <v>0.7</v>
      </c>
      <c r="BS13" s="10">
        <f t="shared" si="5"/>
        <v>2.9</v>
      </c>
      <c r="BT13" s="6"/>
    </row>
    <row r="14" spans="1:72" ht="15.95" customHeight="1" x14ac:dyDescent="0.25">
      <c r="A14" s="6">
        <v>1120152728</v>
      </c>
      <c r="B14" s="4" t="s">
        <v>211</v>
      </c>
      <c r="C14" s="6">
        <v>1.2</v>
      </c>
      <c r="D14" s="9" t="s">
        <v>97</v>
      </c>
      <c r="E14" s="6"/>
      <c r="F14" s="11"/>
      <c r="G14" s="10">
        <f>SUM(C14,E14)</f>
        <v>1.2</v>
      </c>
      <c r="H14" s="6"/>
      <c r="I14" s="6"/>
      <c r="J14" s="6">
        <v>2</v>
      </c>
      <c r="K14" s="3" t="s">
        <v>212</v>
      </c>
      <c r="L14" s="3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>
        <f t="shared" si="1"/>
        <v>0</v>
      </c>
      <c r="AG14" s="11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9" t="s">
        <v>130</v>
      </c>
      <c r="AT14" s="6">
        <v>0.1</v>
      </c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>
        <f t="shared" si="2"/>
        <v>0.1</v>
      </c>
      <c r="BK14" s="6"/>
      <c r="BL14" s="6"/>
      <c r="BM14" s="12" t="s">
        <v>93</v>
      </c>
      <c r="BN14" s="14">
        <v>0.2</v>
      </c>
      <c r="BO14" s="7"/>
      <c r="BP14" s="7"/>
      <c r="BQ14" s="7">
        <f t="shared" si="3"/>
        <v>0.2</v>
      </c>
      <c r="BR14" s="6">
        <f t="shared" si="4"/>
        <v>0.2</v>
      </c>
      <c r="BS14" s="10">
        <f t="shared" si="5"/>
        <v>1.5</v>
      </c>
      <c r="BT14" s="6"/>
    </row>
    <row r="15" spans="1:72" ht="15.95" customHeight="1" x14ac:dyDescent="0.25">
      <c r="A15" s="6">
        <v>1120152730</v>
      </c>
      <c r="B15" s="4" t="s">
        <v>213</v>
      </c>
      <c r="C15" s="6"/>
      <c r="D15" s="11"/>
      <c r="E15" s="6">
        <v>1.6</v>
      </c>
      <c r="F15" s="9" t="s">
        <v>214</v>
      </c>
      <c r="G15" s="10">
        <f>SUM(C15,E15)</f>
        <v>1.6</v>
      </c>
      <c r="H15" s="6"/>
      <c r="I15" s="6"/>
      <c r="J15" s="6">
        <v>2</v>
      </c>
      <c r="K15" s="6">
        <v>0.2</v>
      </c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>
        <f t="shared" si="1"/>
        <v>0.2</v>
      </c>
      <c r="AG15" s="11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11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>
        <v>8</v>
      </c>
      <c r="BF15" s="6">
        <v>0.2</v>
      </c>
      <c r="BG15" s="6"/>
      <c r="BH15" s="6"/>
      <c r="BI15" s="6"/>
      <c r="BJ15" s="6">
        <f t="shared" si="2"/>
        <v>0.2</v>
      </c>
      <c r="BK15" s="7"/>
      <c r="BL15" s="7"/>
      <c r="BM15" s="12" t="s">
        <v>86</v>
      </c>
      <c r="BN15" s="14">
        <v>0.3</v>
      </c>
      <c r="BO15" s="3" t="s">
        <v>215</v>
      </c>
      <c r="BP15" s="7">
        <v>0.8</v>
      </c>
      <c r="BQ15" s="7">
        <v>1</v>
      </c>
      <c r="BR15" s="6">
        <f t="shared" si="4"/>
        <v>1</v>
      </c>
      <c r="BS15" s="10">
        <f t="shared" si="5"/>
        <v>3</v>
      </c>
      <c r="BT15" s="6"/>
    </row>
    <row r="16" spans="1:72" ht="15.95" customHeight="1" x14ac:dyDescent="0.25">
      <c r="A16" s="6">
        <v>1120152731</v>
      </c>
      <c r="B16" s="4" t="s">
        <v>216</v>
      </c>
      <c r="C16" s="6"/>
      <c r="D16" s="11"/>
      <c r="E16" s="6">
        <v>1.6</v>
      </c>
      <c r="F16" s="9" t="s">
        <v>217</v>
      </c>
      <c r="G16" s="10">
        <f>SUM(C16,E16)</f>
        <v>1.6</v>
      </c>
      <c r="H16" s="6"/>
      <c r="I16" s="6"/>
      <c r="J16" s="6">
        <v>4</v>
      </c>
      <c r="K16" s="6">
        <v>0.4</v>
      </c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>
        <f t="shared" si="1"/>
        <v>0.4</v>
      </c>
      <c r="AG16" s="11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11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>
        <v>8</v>
      </c>
      <c r="BF16" s="6">
        <v>0.2</v>
      </c>
      <c r="BG16" s="6"/>
      <c r="BH16" s="6"/>
      <c r="BI16" s="6"/>
      <c r="BJ16" s="6">
        <f t="shared" si="2"/>
        <v>0.2</v>
      </c>
      <c r="BK16" s="6"/>
      <c r="BL16" s="6"/>
      <c r="BM16" s="12" t="s">
        <v>93</v>
      </c>
      <c r="BN16" s="14">
        <v>0.2</v>
      </c>
      <c r="BO16" s="3" t="s">
        <v>218</v>
      </c>
      <c r="BP16" s="7">
        <v>0.1</v>
      </c>
      <c r="BQ16" s="7">
        <f t="shared" ref="BQ16:BQ25" si="6">SUM(BP16+BN16)</f>
        <v>0.30000000000000004</v>
      </c>
      <c r="BR16" s="6">
        <f t="shared" si="4"/>
        <v>0.30000000000000004</v>
      </c>
      <c r="BS16" s="10">
        <f t="shared" si="5"/>
        <v>2.5</v>
      </c>
      <c r="BT16" s="6"/>
    </row>
    <row r="17" spans="1:72" ht="15.95" customHeight="1" x14ac:dyDescent="0.25">
      <c r="A17" s="6">
        <v>1120152732</v>
      </c>
      <c r="B17" s="4" t="s">
        <v>219</v>
      </c>
      <c r="C17" s="6">
        <v>1.2</v>
      </c>
      <c r="D17" s="9" t="s">
        <v>108</v>
      </c>
      <c r="E17" s="6">
        <v>1.6</v>
      </c>
      <c r="F17" s="9" t="s">
        <v>220</v>
      </c>
      <c r="G17" s="10">
        <v>2</v>
      </c>
      <c r="H17" s="6"/>
      <c r="I17" s="6"/>
      <c r="J17" s="6">
        <v>4</v>
      </c>
      <c r="K17" s="6">
        <v>0.4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>
        <f t="shared" si="1"/>
        <v>0.4</v>
      </c>
      <c r="AG17" s="9" t="s">
        <v>89</v>
      </c>
      <c r="AH17" s="6">
        <v>0.5</v>
      </c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11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>
        <f t="shared" si="2"/>
        <v>0.5</v>
      </c>
      <c r="BK17" s="6"/>
      <c r="BL17" s="6"/>
      <c r="BM17" s="12" t="s">
        <v>93</v>
      </c>
      <c r="BN17" s="14">
        <v>0.2</v>
      </c>
      <c r="BO17" s="3" t="s">
        <v>218</v>
      </c>
      <c r="BP17" s="7">
        <v>0.1</v>
      </c>
      <c r="BQ17" s="7">
        <f t="shared" si="6"/>
        <v>0.30000000000000004</v>
      </c>
      <c r="BR17" s="6">
        <f t="shared" si="4"/>
        <v>0.30000000000000004</v>
      </c>
      <c r="BS17" s="10">
        <f t="shared" si="5"/>
        <v>3.2</v>
      </c>
      <c r="BT17" s="6"/>
    </row>
    <row r="18" spans="1:72" ht="15.95" customHeight="1" x14ac:dyDescent="0.25">
      <c r="A18" s="6">
        <v>1120152733</v>
      </c>
      <c r="B18" s="4" t="s">
        <v>221</v>
      </c>
      <c r="C18" s="6">
        <v>1.2</v>
      </c>
      <c r="D18" s="9" t="s">
        <v>124</v>
      </c>
      <c r="E18" s="6"/>
      <c r="F18" s="11"/>
      <c r="G18" s="10">
        <f>SUM(C18,E18)</f>
        <v>1.2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>
        <f t="shared" si="1"/>
        <v>0</v>
      </c>
      <c r="AG18" s="11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9" t="s">
        <v>130</v>
      </c>
      <c r="AT18" s="6">
        <v>0.1</v>
      </c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>
        <f t="shared" si="2"/>
        <v>0.1</v>
      </c>
      <c r="BK18" s="7"/>
      <c r="BL18" s="7"/>
      <c r="BM18" s="12" t="s">
        <v>93</v>
      </c>
      <c r="BN18" s="14">
        <v>0.2</v>
      </c>
      <c r="BO18" s="7"/>
      <c r="BP18" s="7"/>
      <c r="BQ18" s="7">
        <f t="shared" si="6"/>
        <v>0.2</v>
      </c>
      <c r="BR18" s="6">
        <f t="shared" si="4"/>
        <v>0.2</v>
      </c>
      <c r="BS18" s="10">
        <f t="shared" si="5"/>
        <v>1.5</v>
      </c>
      <c r="BT18" s="6"/>
    </row>
    <row r="19" spans="1:72" ht="15.95" customHeight="1" x14ac:dyDescent="0.25">
      <c r="A19" s="6">
        <v>1120152734</v>
      </c>
      <c r="B19" s="4" t="s">
        <v>222</v>
      </c>
      <c r="C19" s="6">
        <v>1.2</v>
      </c>
      <c r="D19" s="9" t="s">
        <v>118</v>
      </c>
      <c r="E19" s="6">
        <v>1.6</v>
      </c>
      <c r="F19" s="9" t="s">
        <v>223</v>
      </c>
      <c r="G19" s="10">
        <v>2</v>
      </c>
      <c r="H19" s="6"/>
      <c r="I19" s="6"/>
      <c r="J19" s="6">
        <v>1</v>
      </c>
      <c r="K19" s="6">
        <v>0.1</v>
      </c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>
        <f t="shared" si="1"/>
        <v>0.1</v>
      </c>
      <c r="AG19" s="11"/>
      <c r="AH19" s="6"/>
      <c r="AI19" s="6"/>
      <c r="AJ19" s="6"/>
      <c r="AK19" s="4" t="s">
        <v>92</v>
      </c>
      <c r="AL19" s="6">
        <v>0.1</v>
      </c>
      <c r="AM19" s="6"/>
      <c r="AN19" s="6"/>
      <c r="AO19" s="6"/>
      <c r="AP19" s="6"/>
      <c r="AQ19" s="6"/>
      <c r="AR19" s="6"/>
      <c r="AS19" s="11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>
        <v>4</v>
      </c>
      <c r="BF19" s="6">
        <v>0.1</v>
      </c>
      <c r="BG19" s="6"/>
      <c r="BH19" s="6"/>
      <c r="BI19" s="6"/>
      <c r="BJ19" s="6">
        <f t="shared" si="2"/>
        <v>0.2</v>
      </c>
      <c r="BK19" s="6"/>
      <c r="BL19" s="6"/>
      <c r="BM19" s="12" t="s">
        <v>138</v>
      </c>
      <c r="BN19" s="14">
        <v>0.2</v>
      </c>
      <c r="BO19" s="3" t="s">
        <v>215</v>
      </c>
      <c r="BP19" s="7">
        <v>0.8</v>
      </c>
      <c r="BQ19" s="7">
        <f t="shared" si="6"/>
        <v>1</v>
      </c>
      <c r="BR19" s="6">
        <f t="shared" si="4"/>
        <v>1</v>
      </c>
      <c r="BS19" s="10">
        <f t="shared" si="5"/>
        <v>3.3</v>
      </c>
      <c r="BT19" s="6"/>
    </row>
    <row r="20" spans="1:72" ht="15.95" customHeight="1" x14ac:dyDescent="0.25">
      <c r="A20" s="6">
        <v>1120152736</v>
      </c>
      <c r="B20" s="4" t="s">
        <v>224</v>
      </c>
      <c r="C20" s="6"/>
      <c r="D20" s="11"/>
      <c r="E20" s="6"/>
      <c r="F20" s="11"/>
      <c r="G20" s="10">
        <f>SUM(C20,E20)</f>
        <v>0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>
        <f t="shared" si="1"/>
        <v>0</v>
      </c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11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>
        <f t="shared" si="2"/>
        <v>0</v>
      </c>
      <c r="BK20" s="6"/>
      <c r="BL20" s="6"/>
      <c r="BM20" s="12" t="s">
        <v>225</v>
      </c>
      <c r="BN20" s="14">
        <v>0.2</v>
      </c>
      <c r="BO20" s="7"/>
      <c r="BP20" s="7"/>
      <c r="BQ20" s="7">
        <f t="shared" si="6"/>
        <v>0.2</v>
      </c>
      <c r="BR20" s="6">
        <f t="shared" si="4"/>
        <v>0.2</v>
      </c>
      <c r="BS20" s="10">
        <f t="shared" si="5"/>
        <v>0.2</v>
      </c>
      <c r="BT20" s="6"/>
    </row>
    <row r="21" spans="1:72" ht="15.95" customHeight="1" x14ac:dyDescent="0.25">
      <c r="A21" s="6">
        <v>1120152737</v>
      </c>
      <c r="B21" s="4" t="s">
        <v>226</v>
      </c>
      <c r="C21" s="6">
        <v>1.2</v>
      </c>
      <c r="D21" s="9" t="s">
        <v>114</v>
      </c>
      <c r="E21" s="6">
        <v>1.6</v>
      </c>
      <c r="F21" s="9" t="s">
        <v>227</v>
      </c>
      <c r="G21" s="10">
        <v>2</v>
      </c>
      <c r="H21" s="6"/>
      <c r="I21" s="6"/>
      <c r="J21" s="6">
        <v>1</v>
      </c>
      <c r="K21" s="6">
        <v>0.1</v>
      </c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>
        <f t="shared" si="1"/>
        <v>0.1</v>
      </c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11"/>
      <c r="AT21" s="6"/>
      <c r="AU21" s="6"/>
      <c r="AV21" s="6"/>
      <c r="AW21" s="6"/>
      <c r="AX21" s="6"/>
      <c r="AY21" s="6"/>
      <c r="AZ21" s="6"/>
      <c r="BA21" s="6"/>
      <c r="BB21" s="6"/>
      <c r="BC21" s="4" t="s">
        <v>92</v>
      </c>
      <c r="BD21" s="6">
        <v>0.1</v>
      </c>
      <c r="BE21" s="6">
        <v>11</v>
      </c>
      <c r="BF21" s="6">
        <v>0.2</v>
      </c>
      <c r="BG21" s="6"/>
      <c r="BH21" s="6"/>
      <c r="BI21" s="6"/>
      <c r="BJ21" s="6">
        <f t="shared" si="2"/>
        <v>0.30000000000000004</v>
      </c>
      <c r="BK21" s="7"/>
      <c r="BL21" s="7"/>
      <c r="BM21" s="12" t="s">
        <v>138</v>
      </c>
      <c r="BN21" s="14">
        <v>0.2</v>
      </c>
      <c r="BO21" s="7"/>
      <c r="BP21" s="7"/>
      <c r="BQ21" s="7">
        <f t="shared" si="6"/>
        <v>0.2</v>
      </c>
      <c r="BR21" s="6">
        <f t="shared" si="4"/>
        <v>0.2</v>
      </c>
      <c r="BS21" s="10">
        <f t="shared" si="5"/>
        <v>2.6</v>
      </c>
      <c r="BT21" s="6"/>
    </row>
    <row r="22" spans="1:72" ht="15.95" customHeight="1" x14ac:dyDescent="0.25">
      <c r="A22" s="6">
        <v>1120152738</v>
      </c>
      <c r="B22" s="4" t="s">
        <v>228</v>
      </c>
      <c r="C22" s="6">
        <v>1.2</v>
      </c>
      <c r="D22" s="9" t="s">
        <v>116</v>
      </c>
      <c r="E22" s="6">
        <v>1.6</v>
      </c>
      <c r="F22" s="9" t="s">
        <v>229</v>
      </c>
      <c r="G22" s="10">
        <v>2</v>
      </c>
      <c r="H22" s="6"/>
      <c r="I22" s="6"/>
      <c r="J22" s="6">
        <v>3</v>
      </c>
      <c r="K22" s="6">
        <v>0.3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>
        <f t="shared" si="1"/>
        <v>0.3</v>
      </c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11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9" t="s">
        <v>230</v>
      </c>
      <c r="BI22" s="6">
        <v>1</v>
      </c>
      <c r="BJ22" s="6">
        <f t="shared" si="2"/>
        <v>1</v>
      </c>
      <c r="BK22" s="6"/>
      <c r="BL22" s="6"/>
      <c r="BM22" s="12" t="s">
        <v>138</v>
      </c>
      <c r="BN22" s="14">
        <v>0.2</v>
      </c>
      <c r="BO22" s="7"/>
      <c r="BP22" s="7"/>
      <c r="BQ22" s="7">
        <f t="shared" si="6"/>
        <v>0.2</v>
      </c>
      <c r="BR22" s="6">
        <f t="shared" si="4"/>
        <v>0.2</v>
      </c>
      <c r="BS22" s="10">
        <f t="shared" si="5"/>
        <v>3.5</v>
      </c>
      <c r="BT22" s="6"/>
    </row>
    <row r="23" spans="1:72" ht="15.95" customHeight="1" x14ac:dyDescent="0.25">
      <c r="A23" s="6">
        <v>1120152739</v>
      </c>
      <c r="B23" s="4" t="s">
        <v>231</v>
      </c>
      <c r="C23" s="6">
        <v>1.6</v>
      </c>
      <c r="D23" s="9" t="s">
        <v>85</v>
      </c>
      <c r="E23" s="6">
        <v>1.6</v>
      </c>
      <c r="F23" s="9" t="s">
        <v>232</v>
      </c>
      <c r="G23" s="10">
        <v>2</v>
      </c>
      <c r="H23" s="6"/>
      <c r="I23" s="6"/>
      <c r="J23" s="6">
        <v>4</v>
      </c>
      <c r="K23" s="6">
        <v>0.4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>
        <f t="shared" si="1"/>
        <v>0.4</v>
      </c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9" t="s">
        <v>130</v>
      </c>
      <c r="AT23" s="6">
        <v>0.1</v>
      </c>
      <c r="AU23" s="6"/>
      <c r="AV23" s="6"/>
      <c r="AW23" s="6"/>
      <c r="AX23" s="6"/>
      <c r="AY23" s="6"/>
      <c r="AZ23" s="6"/>
      <c r="BA23" s="6"/>
      <c r="BB23" s="6"/>
      <c r="BC23" s="4" t="s">
        <v>92</v>
      </c>
      <c r="BD23" s="6">
        <v>0.1</v>
      </c>
      <c r="BE23" s="6">
        <v>4</v>
      </c>
      <c r="BF23" s="6">
        <v>0.1</v>
      </c>
      <c r="BG23" s="6"/>
      <c r="BH23" s="6"/>
      <c r="BI23" s="6"/>
      <c r="BJ23" s="6">
        <f t="shared" si="2"/>
        <v>0.30000000000000004</v>
      </c>
      <c r="BK23" s="6"/>
      <c r="BL23" s="6"/>
      <c r="BM23" s="12" t="s">
        <v>138</v>
      </c>
      <c r="BN23" s="14">
        <v>0.2</v>
      </c>
      <c r="BO23" s="3" t="s">
        <v>218</v>
      </c>
      <c r="BP23" s="7">
        <v>0.1</v>
      </c>
      <c r="BQ23" s="7">
        <f t="shared" si="6"/>
        <v>0.30000000000000004</v>
      </c>
      <c r="BR23" s="6">
        <f t="shared" si="4"/>
        <v>0.30000000000000004</v>
      </c>
      <c r="BS23" s="10">
        <f t="shared" si="5"/>
        <v>3</v>
      </c>
      <c r="BT23" s="6"/>
    </row>
    <row r="24" spans="1:72" ht="15.95" customHeight="1" x14ac:dyDescent="0.25">
      <c r="A24" s="6">
        <v>1120152740</v>
      </c>
      <c r="B24" s="4" t="s">
        <v>233</v>
      </c>
      <c r="C24" s="6"/>
      <c r="D24" s="11"/>
      <c r="E24" s="6"/>
      <c r="F24" s="11"/>
      <c r="G24" s="10">
        <f>SUM(C24,E24)</f>
        <v>0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>
        <f t="shared" si="1"/>
        <v>0</v>
      </c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11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>
        <f t="shared" si="2"/>
        <v>0</v>
      </c>
      <c r="BK24" s="7"/>
      <c r="BL24" s="7"/>
      <c r="BM24" s="12" t="s">
        <v>138</v>
      </c>
      <c r="BN24" s="14">
        <v>0.2</v>
      </c>
      <c r="BO24" s="7"/>
      <c r="BP24" s="7"/>
      <c r="BQ24" s="7">
        <f t="shared" si="6"/>
        <v>0.2</v>
      </c>
      <c r="BR24" s="6">
        <f t="shared" si="4"/>
        <v>0.2</v>
      </c>
      <c r="BS24" s="10">
        <f t="shared" si="5"/>
        <v>0.2</v>
      </c>
      <c r="BT24" s="6"/>
    </row>
    <row r="25" spans="1:72" ht="17.649999999999999" customHeight="1" x14ac:dyDescent="0.25">
      <c r="A25" s="6">
        <v>1120152741</v>
      </c>
      <c r="B25" s="4" t="s">
        <v>234</v>
      </c>
      <c r="C25" s="6"/>
      <c r="D25" s="11"/>
      <c r="E25" s="6">
        <v>1.6</v>
      </c>
      <c r="F25" s="9" t="s">
        <v>235</v>
      </c>
      <c r="G25" s="10">
        <f>SUM(C25,E25)</f>
        <v>1.6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>
        <f t="shared" si="1"/>
        <v>0</v>
      </c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>
        <f t="shared" si="2"/>
        <v>0</v>
      </c>
      <c r="BK25" s="6"/>
      <c r="BL25" s="6"/>
      <c r="BM25" s="12" t="s">
        <v>138</v>
      </c>
      <c r="BN25" s="14">
        <v>0.2</v>
      </c>
      <c r="BO25" s="3" t="s">
        <v>210</v>
      </c>
      <c r="BP25" s="7">
        <v>0.5</v>
      </c>
      <c r="BQ25" s="7">
        <f t="shared" si="6"/>
        <v>0.7</v>
      </c>
      <c r="BR25" s="6">
        <f t="shared" si="4"/>
        <v>0.7</v>
      </c>
      <c r="BS25" s="10">
        <f t="shared" si="5"/>
        <v>2.2999999999999998</v>
      </c>
      <c r="BT25" s="6"/>
    </row>
    <row r="26" spans="1:72" ht="15" customHeight="1" x14ac:dyDescent="0.25">
      <c r="A26" s="18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23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23"/>
      <c r="BK26" s="19"/>
      <c r="BL26" s="19"/>
      <c r="BM26" s="19"/>
      <c r="BN26" s="19"/>
      <c r="BO26" s="19"/>
      <c r="BP26" s="19"/>
      <c r="BQ26" s="22"/>
      <c r="BR26" s="23"/>
      <c r="BS26" s="24"/>
      <c r="BT26" s="25"/>
    </row>
    <row r="27" spans="1:72" ht="15" customHeight="1" x14ac:dyDescent="0.25">
      <c r="A27" s="26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31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31"/>
      <c r="BK27" s="27"/>
      <c r="BL27" s="27"/>
      <c r="BM27" s="27"/>
      <c r="BN27" s="27"/>
      <c r="BO27" s="27"/>
      <c r="BP27" s="27"/>
      <c r="BQ27" s="30"/>
      <c r="BR27" s="31"/>
      <c r="BS27" s="32"/>
      <c r="BT27" s="33"/>
    </row>
    <row r="28" spans="1:72" ht="15" customHeight="1" x14ac:dyDescent="0.25">
      <c r="A28" s="26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31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31"/>
      <c r="BK28" s="27"/>
      <c r="BL28" s="27"/>
      <c r="BM28" s="27"/>
      <c r="BN28" s="27"/>
      <c r="BO28" s="27"/>
      <c r="BP28" s="27"/>
      <c r="BQ28" s="30"/>
      <c r="BR28" s="31"/>
      <c r="BS28" s="32"/>
      <c r="BT28" s="33"/>
    </row>
    <row r="29" spans="1:72" ht="15" customHeight="1" x14ac:dyDescent="0.25">
      <c r="A29" s="26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31"/>
      <c r="BK29" s="27"/>
      <c r="BL29" s="27"/>
      <c r="BM29" s="27"/>
      <c r="BN29" s="27"/>
      <c r="BO29" s="27"/>
      <c r="BP29" s="27"/>
      <c r="BQ29" s="30"/>
      <c r="BR29" s="31"/>
      <c r="BS29" s="32"/>
      <c r="BT29" s="33"/>
    </row>
    <row r="30" spans="1:72" ht="15" customHeight="1" x14ac:dyDescent="0.25">
      <c r="A30" s="26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31"/>
      <c r="BK30" s="27"/>
      <c r="BL30" s="27"/>
      <c r="BM30" s="27"/>
      <c r="BN30" s="27"/>
      <c r="BO30" s="27"/>
      <c r="BP30" s="27"/>
      <c r="BQ30" s="30"/>
      <c r="BR30" s="31"/>
      <c r="BS30" s="32"/>
      <c r="BT30" s="33"/>
    </row>
    <row r="31" spans="1:72" ht="15" customHeight="1" x14ac:dyDescent="0.25">
      <c r="A31" s="34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9"/>
      <c r="BK31" s="35"/>
      <c r="BL31" s="35"/>
      <c r="BM31" s="35"/>
      <c r="BN31" s="35"/>
      <c r="BO31" s="35"/>
      <c r="BP31" s="35"/>
      <c r="BQ31" s="38"/>
      <c r="BR31" s="39"/>
      <c r="BS31" s="40"/>
      <c r="BT31" s="41"/>
    </row>
  </sheetData>
  <mergeCells count="53">
    <mergeCell ref="AK4:AL4"/>
    <mergeCell ref="AI4:AJ4"/>
    <mergeCell ref="AG4:AH4"/>
    <mergeCell ref="Z4:AA4"/>
    <mergeCell ref="X4:Y4"/>
    <mergeCell ref="A1:A4"/>
    <mergeCell ref="B1:B4"/>
    <mergeCell ref="H4:H5"/>
    <mergeCell ref="F3:F4"/>
    <mergeCell ref="C2:G2"/>
    <mergeCell ref="H3:I3"/>
    <mergeCell ref="I4:I5"/>
    <mergeCell ref="J4:K4"/>
    <mergeCell ref="V3:AE3"/>
    <mergeCell ref="G3:G4"/>
    <mergeCell ref="E3:E4"/>
    <mergeCell ref="C3:C4"/>
    <mergeCell ref="L4:L5"/>
    <mergeCell ref="M4:M5"/>
    <mergeCell ref="AD4:AE4"/>
    <mergeCell ref="Q3:R3"/>
    <mergeCell ref="C1:BT1"/>
    <mergeCell ref="AW4:AZ4"/>
    <mergeCell ref="N3:P3"/>
    <mergeCell ref="AU4:AV4"/>
    <mergeCell ref="L3:M3"/>
    <mergeCell ref="AS4:AT4"/>
    <mergeCell ref="AG2:BJ2"/>
    <mergeCell ref="BE3:BI3"/>
    <mergeCell ref="J3:K3"/>
    <mergeCell ref="AQ3:BD3"/>
    <mergeCell ref="AF3:AF4"/>
    <mergeCell ref="H2:AF2"/>
    <mergeCell ref="AB4:AC4"/>
    <mergeCell ref="D3:D4"/>
    <mergeCell ref="AM4:AN4"/>
    <mergeCell ref="V4:W4"/>
    <mergeCell ref="BK2:BR2"/>
    <mergeCell ref="BA4:BB4"/>
    <mergeCell ref="BM3:BQ3"/>
    <mergeCell ref="S3:U3"/>
    <mergeCell ref="AQ4:AR4"/>
    <mergeCell ref="BK3:BL3"/>
    <mergeCell ref="AG3:AP3"/>
    <mergeCell ref="BE4:BF4"/>
    <mergeCell ref="BR3:BR4"/>
    <mergeCell ref="BL4:BL5"/>
    <mergeCell ref="BK4:BK5"/>
    <mergeCell ref="BJ3:BJ4"/>
    <mergeCell ref="BM4:BQ4"/>
    <mergeCell ref="BH4:BI4"/>
    <mergeCell ref="BC4:BD4"/>
    <mergeCell ref="AO4:AP4"/>
  </mergeCells>
  <phoneticPr fontId="14" type="noConversion"/>
  <pageMargins left="0.75" right="0.75" top="1" bottom="1" header="0.51180599999999998" footer="0.51180599999999998"/>
  <pageSetup orientation="portrait"/>
  <headerFooter>
    <oddFooter>&amp;C&amp;"Helvetica,Regular"&amp;12&amp;K000000&amp;P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2"/>
  <sheetViews>
    <sheetView showGridLines="0" workbookViewId="0">
      <selection sqref="A1:A4"/>
    </sheetView>
  </sheetViews>
  <sheetFormatPr defaultColWidth="9" defaultRowHeight="15" customHeight="1" x14ac:dyDescent="0.25"/>
  <cols>
    <col min="1" max="1" width="16.28515625" style="53" customWidth="1"/>
    <col min="2" max="256" width="9" style="53" customWidth="1"/>
  </cols>
  <sheetData>
    <row r="1" spans="1:72" ht="31.15" customHeight="1" x14ac:dyDescent="0.15">
      <c r="A1" s="128" t="s">
        <v>0</v>
      </c>
      <c r="B1" s="128" t="s">
        <v>1</v>
      </c>
      <c r="C1" s="130" t="s">
        <v>2</v>
      </c>
      <c r="D1" s="124"/>
      <c r="E1" s="124"/>
      <c r="F1" s="124"/>
      <c r="G1" s="124"/>
      <c r="H1" s="124"/>
      <c r="I1" s="124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</row>
    <row r="2" spans="1:72" ht="19.149999999999999" customHeight="1" x14ac:dyDescent="0.15">
      <c r="A2" s="129"/>
      <c r="B2" s="129"/>
      <c r="C2" s="118" t="s">
        <v>3</v>
      </c>
      <c r="D2" s="126"/>
      <c r="E2" s="126"/>
      <c r="F2" s="126"/>
      <c r="G2" s="126"/>
      <c r="H2" s="118" t="s">
        <v>4</v>
      </c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18" t="s">
        <v>5</v>
      </c>
      <c r="AH2" s="120"/>
      <c r="AI2" s="125"/>
      <c r="AJ2" s="125"/>
      <c r="AK2" s="125"/>
      <c r="AL2" s="125"/>
      <c r="AM2" s="125"/>
      <c r="AN2" s="120"/>
      <c r="AO2" s="120"/>
      <c r="AP2" s="120"/>
      <c r="AQ2" s="120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18" t="s">
        <v>6</v>
      </c>
      <c r="BL2" s="119"/>
      <c r="BM2" s="119"/>
      <c r="BN2" s="120"/>
      <c r="BO2" s="119"/>
      <c r="BP2" s="119"/>
      <c r="BQ2" s="119"/>
      <c r="BR2" s="119"/>
      <c r="BS2" s="3" t="s">
        <v>7</v>
      </c>
      <c r="BT2" s="3" t="s">
        <v>8</v>
      </c>
    </row>
    <row r="3" spans="1:72" ht="15.75" customHeight="1" x14ac:dyDescent="0.15">
      <c r="A3" s="129"/>
      <c r="B3" s="129"/>
      <c r="C3" s="118" t="s">
        <v>9</v>
      </c>
      <c r="D3" s="118" t="s">
        <v>10</v>
      </c>
      <c r="E3" s="118" t="s">
        <v>11</v>
      </c>
      <c r="F3" s="118" t="s">
        <v>10</v>
      </c>
      <c r="G3" s="118" t="s">
        <v>12</v>
      </c>
      <c r="H3" s="118" t="s">
        <v>13</v>
      </c>
      <c r="I3" s="119"/>
      <c r="J3" s="118" t="s">
        <v>14</v>
      </c>
      <c r="K3" s="119"/>
      <c r="L3" s="118" t="s">
        <v>15</v>
      </c>
      <c r="M3" s="120"/>
      <c r="N3" s="118" t="s">
        <v>16</v>
      </c>
      <c r="O3" s="120"/>
      <c r="P3" s="120"/>
      <c r="Q3" s="122" t="s">
        <v>17</v>
      </c>
      <c r="R3" s="120"/>
      <c r="S3" s="122" t="s">
        <v>18</v>
      </c>
      <c r="T3" s="120"/>
      <c r="U3" s="120"/>
      <c r="V3" s="122" t="s">
        <v>19</v>
      </c>
      <c r="W3" s="120"/>
      <c r="X3" s="120"/>
      <c r="Y3" s="120"/>
      <c r="Z3" s="120"/>
      <c r="AA3" s="120"/>
      <c r="AB3" s="120"/>
      <c r="AC3" s="120"/>
      <c r="AD3" s="120"/>
      <c r="AE3" s="120"/>
      <c r="AF3" s="118" t="s">
        <v>20</v>
      </c>
      <c r="AG3" s="118" t="s">
        <v>21</v>
      </c>
      <c r="AH3" s="120"/>
      <c r="AI3" s="120"/>
      <c r="AJ3" s="120"/>
      <c r="AK3" s="120"/>
      <c r="AL3" s="120"/>
      <c r="AM3" s="120"/>
      <c r="AN3" s="120"/>
      <c r="AO3" s="120"/>
      <c r="AP3" s="120"/>
      <c r="AQ3" s="118" t="s">
        <v>22</v>
      </c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20"/>
      <c r="BC3" s="120"/>
      <c r="BD3" s="120"/>
      <c r="BE3" s="118" t="s">
        <v>23</v>
      </c>
      <c r="BF3" s="120"/>
      <c r="BG3" s="120"/>
      <c r="BH3" s="120"/>
      <c r="BI3" s="120"/>
      <c r="BJ3" s="118" t="s">
        <v>24</v>
      </c>
      <c r="BK3" s="118" t="s">
        <v>25</v>
      </c>
      <c r="BL3" s="119"/>
      <c r="BM3" s="118" t="s">
        <v>26</v>
      </c>
      <c r="BN3" s="120"/>
      <c r="BO3" s="119"/>
      <c r="BP3" s="119"/>
      <c r="BQ3" s="119"/>
      <c r="BR3" s="118" t="s">
        <v>27</v>
      </c>
      <c r="BS3" s="5"/>
      <c r="BT3" s="5"/>
    </row>
    <row r="4" spans="1:72" ht="51" customHeight="1" x14ac:dyDescent="0.15">
      <c r="A4" s="129"/>
      <c r="B4" s="129"/>
      <c r="C4" s="126"/>
      <c r="D4" s="126"/>
      <c r="E4" s="126"/>
      <c r="F4" s="126"/>
      <c r="G4" s="126"/>
      <c r="H4" s="118" t="s">
        <v>28</v>
      </c>
      <c r="I4" s="118" t="s">
        <v>29</v>
      </c>
      <c r="J4" s="118" t="s">
        <v>30</v>
      </c>
      <c r="K4" s="120"/>
      <c r="L4" s="131" t="s">
        <v>31</v>
      </c>
      <c r="M4" s="118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118" t="s">
        <v>38</v>
      </c>
      <c r="W4" s="120"/>
      <c r="X4" s="118" t="s">
        <v>39</v>
      </c>
      <c r="Y4" s="120"/>
      <c r="Z4" s="118" t="s">
        <v>40</v>
      </c>
      <c r="AA4" s="120"/>
      <c r="AB4" s="118" t="s">
        <v>41</v>
      </c>
      <c r="AC4" s="120"/>
      <c r="AD4" s="118" t="s">
        <v>42</v>
      </c>
      <c r="AE4" s="120"/>
      <c r="AF4" s="120"/>
      <c r="AG4" s="118" t="s">
        <v>43</v>
      </c>
      <c r="AH4" s="120"/>
      <c r="AI4" s="118" t="s">
        <v>44</v>
      </c>
      <c r="AJ4" s="120"/>
      <c r="AK4" s="118" t="s">
        <v>45</v>
      </c>
      <c r="AL4" s="120"/>
      <c r="AM4" s="118" t="s">
        <v>46</v>
      </c>
      <c r="AN4" s="120"/>
      <c r="AO4" s="118" t="s">
        <v>47</v>
      </c>
      <c r="AP4" s="120"/>
      <c r="AQ4" s="118" t="s">
        <v>48</v>
      </c>
      <c r="AR4" s="120"/>
      <c r="AS4" s="118" t="s">
        <v>49</v>
      </c>
      <c r="AT4" s="120"/>
      <c r="AU4" s="118" t="s">
        <v>50</v>
      </c>
      <c r="AV4" s="120"/>
      <c r="AW4" s="118" t="s">
        <v>51</v>
      </c>
      <c r="AX4" s="120"/>
      <c r="AY4" s="120"/>
      <c r="AZ4" s="120"/>
      <c r="BA4" s="118" t="s">
        <v>52</v>
      </c>
      <c r="BB4" s="120"/>
      <c r="BC4" s="118" t="s">
        <v>53</v>
      </c>
      <c r="BD4" s="120"/>
      <c r="BE4" s="118" t="s">
        <v>54</v>
      </c>
      <c r="BF4" s="120"/>
      <c r="BG4" s="3" t="s">
        <v>55</v>
      </c>
      <c r="BH4" s="118" t="s">
        <v>56</v>
      </c>
      <c r="BI4" s="120"/>
      <c r="BJ4" s="120"/>
      <c r="BK4" s="118" t="s">
        <v>57</v>
      </c>
      <c r="BL4" s="118" t="s">
        <v>35</v>
      </c>
      <c r="BM4" s="118" t="s">
        <v>58</v>
      </c>
      <c r="BN4" s="120"/>
      <c r="BO4" s="120"/>
      <c r="BP4" s="120"/>
      <c r="BQ4" s="120"/>
      <c r="BR4" s="120"/>
      <c r="BS4" s="6"/>
      <c r="BT4" s="6"/>
    </row>
    <row r="5" spans="1:72" ht="67.150000000000006" customHeight="1" x14ac:dyDescent="0.25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120"/>
      <c r="I5" s="120"/>
      <c r="J5" s="3" t="s">
        <v>63</v>
      </c>
      <c r="K5" s="3" t="s">
        <v>59</v>
      </c>
      <c r="L5" s="120"/>
      <c r="M5" s="120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7"/>
      <c r="BK5" s="120"/>
      <c r="BL5" s="120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6"/>
      <c r="BS5" s="6"/>
      <c r="BT5" s="6"/>
    </row>
    <row r="6" spans="1:72" ht="16.149999999999999" customHeight="1" x14ac:dyDescent="0.25">
      <c r="A6" s="6">
        <v>1120152743</v>
      </c>
      <c r="B6" s="4" t="s">
        <v>236</v>
      </c>
      <c r="C6" s="6">
        <v>1.6</v>
      </c>
      <c r="D6" s="9" t="s">
        <v>105</v>
      </c>
      <c r="E6" s="6"/>
      <c r="F6" s="11"/>
      <c r="G6" s="10">
        <f t="shared" ref="G6:G16" si="0">SUM(C6,E6)</f>
        <v>1.6</v>
      </c>
      <c r="H6" s="6"/>
      <c r="I6" s="6"/>
      <c r="J6" s="6">
        <v>4</v>
      </c>
      <c r="K6" s="6">
        <v>0.4</v>
      </c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>
        <f t="shared" ref="AF6:AF23" si="1">SUM(AE6,AC6,AA6,Y6,W6,U6,R6,P6,M6,K6,I6)</f>
        <v>0.4</v>
      </c>
      <c r="AG6" s="6"/>
      <c r="AH6" s="6"/>
      <c r="AI6" s="6"/>
      <c r="AJ6" s="6"/>
      <c r="AK6" s="4" t="s">
        <v>92</v>
      </c>
      <c r="AL6" s="6">
        <v>0.1</v>
      </c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>
        <f t="shared" ref="BJ6:BJ23" si="2">SUM(BI6,BG6,BF6,BD6,BB6,AZ6,AV6,AT6,AR6,AP6,AN6,AL6,AJ6,AH6)</f>
        <v>0.1</v>
      </c>
      <c r="BK6" s="6"/>
      <c r="BL6" s="6"/>
      <c r="BM6" s="12" t="s">
        <v>237</v>
      </c>
      <c r="BN6" s="14">
        <v>0.3</v>
      </c>
      <c r="BO6" s="7"/>
      <c r="BP6" s="7"/>
      <c r="BQ6" s="7">
        <f t="shared" ref="BQ6:BQ23" si="3">SUM(BP6+BN6)</f>
        <v>0.3</v>
      </c>
      <c r="BR6" s="6">
        <f t="shared" ref="BR6:BR23" si="4">SUM(BQ6,BL6)</f>
        <v>0.3</v>
      </c>
      <c r="BS6" s="10">
        <f t="shared" ref="BS6:BS23" si="5">SUM(BR6,BJ6,AF6,G6)</f>
        <v>2.4000000000000004</v>
      </c>
      <c r="BT6" s="6"/>
    </row>
    <row r="7" spans="1:72" ht="16.149999999999999" customHeight="1" x14ac:dyDescent="0.25">
      <c r="A7" s="6">
        <v>1120152744</v>
      </c>
      <c r="B7" s="4" t="s">
        <v>238</v>
      </c>
      <c r="C7" s="6">
        <v>1.2</v>
      </c>
      <c r="D7" s="9" t="s">
        <v>116</v>
      </c>
      <c r="E7" s="6"/>
      <c r="F7" s="11"/>
      <c r="G7" s="10">
        <f t="shared" si="0"/>
        <v>1.2</v>
      </c>
      <c r="H7" s="6"/>
      <c r="I7" s="6"/>
      <c r="J7" s="6">
        <v>1</v>
      </c>
      <c r="K7" s="6">
        <v>0.1</v>
      </c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>
        <f t="shared" si="1"/>
        <v>0.1</v>
      </c>
      <c r="AG7" s="11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>
        <f t="shared" si="2"/>
        <v>0</v>
      </c>
      <c r="BK7" s="7"/>
      <c r="BL7" s="7"/>
      <c r="BM7" s="12" t="s">
        <v>239</v>
      </c>
      <c r="BN7" s="13">
        <v>0.2</v>
      </c>
      <c r="BO7" s="3" t="s">
        <v>215</v>
      </c>
      <c r="BP7" s="7">
        <v>0.8</v>
      </c>
      <c r="BQ7" s="7">
        <f t="shared" si="3"/>
        <v>1</v>
      </c>
      <c r="BR7" s="6">
        <f t="shared" si="4"/>
        <v>1</v>
      </c>
      <c r="BS7" s="10">
        <f t="shared" si="5"/>
        <v>2.2999999999999998</v>
      </c>
      <c r="BT7" s="6"/>
    </row>
    <row r="8" spans="1:72" ht="16.149999999999999" customHeight="1" x14ac:dyDescent="0.25">
      <c r="A8" s="6">
        <v>1120152745</v>
      </c>
      <c r="B8" s="4" t="s">
        <v>240</v>
      </c>
      <c r="C8" s="6">
        <v>1.2</v>
      </c>
      <c r="D8" s="9" t="s">
        <v>132</v>
      </c>
      <c r="E8" s="6"/>
      <c r="F8" s="11"/>
      <c r="G8" s="10">
        <f t="shared" si="0"/>
        <v>1.2</v>
      </c>
      <c r="H8" s="6"/>
      <c r="I8" s="6"/>
      <c r="J8" s="6">
        <v>3</v>
      </c>
      <c r="K8" s="7">
        <v>0.3</v>
      </c>
      <c r="L8" s="3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4" t="s">
        <v>92</v>
      </c>
      <c r="AA8" s="6">
        <v>0.1</v>
      </c>
      <c r="AB8" s="6"/>
      <c r="AC8" s="6"/>
      <c r="AD8" s="6"/>
      <c r="AE8" s="6"/>
      <c r="AF8" s="6">
        <f t="shared" si="1"/>
        <v>0.4</v>
      </c>
      <c r="AG8" s="9" t="s">
        <v>89</v>
      </c>
      <c r="AH8" s="6">
        <v>0.5</v>
      </c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4" t="s">
        <v>92</v>
      </c>
      <c r="BD8" s="6">
        <v>0.1</v>
      </c>
      <c r="BE8" s="6"/>
      <c r="BF8" s="6"/>
      <c r="BG8" s="6"/>
      <c r="BH8" s="6"/>
      <c r="BI8" s="6"/>
      <c r="BJ8" s="6">
        <f t="shared" si="2"/>
        <v>0.6</v>
      </c>
      <c r="BK8" s="6"/>
      <c r="BL8" s="6"/>
      <c r="BM8" s="12" t="s">
        <v>138</v>
      </c>
      <c r="BN8" s="13">
        <v>0.2</v>
      </c>
      <c r="BO8" s="7"/>
      <c r="BP8" s="7"/>
      <c r="BQ8" s="7">
        <f t="shared" si="3"/>
        <v>0.2</v>
      </c>
      <c r="BR8" s="6">
        <f t="shared" si="4"/>
        <v>0.2</v>
      </c>
      <c r="BS8" s="10">
        <f t="shared" si="5"/>
        <v>2.4000000000000004</v>
      </c>
      <c r="BT8" s="6"/>
    </row>
    <row r="9" spans="1:72" ht="16.149999999999999" customHeight="1" x14ac:dyDescent="0.25">
      <c r="A9" s="6">
        <v>1120152748</v>
      </c>
      <c r="B9" s="4" t="s">
        <v>241</v>
      </c>
      <c r="C9" s="6">
        <v>1.2</v>
      </c>
      <c r="D9" s="9" t="s">
        <v>114</v>
      </c>
      <c r="E9" s="6"/>
      <c r="F9" s="11"/>
      <c r="G9" s="10">
        <f t="shared" si="0"/>
        <v>1.2</v>
      </c>
      <c r="H9" s="6"/>
      <c r="I9" s="6"/>
      <c r="J9" s="6">
        <v>1</v>
      </c>
      <c r="K9" s="7">
        <v>0.1</v>
      </c>
      <c r="L9" s="3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>
        <f t="shared" si="1"/>
        <v>0.1</v>
      </c>
      <c r="AG9" s="11"/>
      <c r="AH9" s="6"/>
      <c r="AI9" s="6"/>
      <c r="AJ9" s="6"/>
      <c r="AK9" s="4" t="s">
        <v>92</v>
      </c>
      <c r="AL9" s="6">
        <v>0.1</v>
      </c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4" t="s">
        <v>92</v>
      </c>
      <c r="BD9" s="6">
        <v>0.1</v>
      </c>
      <c r="BE9" s="6">
        <v>4</v>
      </c>
      <c r="BF9" s="6">
        <v>0.1</v>
      </c>
      <c r="BG9" s="6"/>
      <c r="BH9" s="6"/>
      <c r="BI9" s="6"/>
      <c r="BJ9" s="6">
        <f t="shared" si="2"/>
        <v>0.30000000000000004</v>
      </c>
      <c r="BK9" s="7"/>
      <c r="BL9" s="7"/>
      <c r="BM9" s="12" t="s">
        <v>239</v>
      </c>
      <c r="BN9" s="13">
        <v>0.2</v>
      </c>
      <c r="BO9" s="3" t="s">
        <v>215</v>
      </c>
      <c r="BP9" s="7">
        <v>0.8</v>
      </c>
      <c r="BQ9" s="7">
        <f t="shared" si="3"/>
        <v>1</v>
      </c>
      <c r="BR9" s="6">
        <f t="shared" si="4"/>
        <v>1</v>
      </c>
      <c r="BS9" s="10">
        <f t="shared" si="5"/>
        <v>2.6</v>
      </c>
      <c r="BT9" s="6"/>
    </row>
    <row r="10" spans="1:72" ht="16.149999999999999" customHeight="1" x14ac:dyDescent="0.25">
      <c r="A10" s="6">
        <v>1120152749</v>
      </c>
      <c r="B10" s="4" t="s">
        <v>242</v>
      </c>
      <c r="C10" s="6"/>
      <c r="D10" s="11"/>
      <c r="E10" s="6"/>
      <c r="F10" s="11"/>
      <c r="G10" s="10">
        <f t="shared" si="0"/>
        <v>0</v>
      </c>
      <c r="H10" s="6"/>
      <c r="I10" s="6"/>
      <c r="J10" s="6">
        <v>4</v>
      </c>
      <c r="K10" s="7">
        <v>0.4</v>
      </c>
      <c r="L10" s="3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>
        <f t="shared" si="1"/>
        <v>0.4</v>
      </c>
      <c r="AG10" s="11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>
        <f t="shared" si="2"/>
        <v>0</v>
      </c>
      <c r="BK10" s="6"/>
      <c r="BL10" s="6"/>
      <c r="BM10" s="12" t="s">
        <v>239</v>
      </c>
      <c r="BN10" s="13">
        <v>0.2</v>
      </c>
      <c r="BO10" s="7"/>
      <c r="BP10" s="7"/>
      <c r="BQ10" s="7">
        <f t="shared" si="3"/>
        <v>0.2</v>
      </c>
      <c r="BR10" s="6">
        <f t="shared" si="4"/>
        <v>0.2</v>
      </c>
      <c r="BS10" s="10">
        <f t="shared" si="5"/>
        <v>0.60000000000000009</v>
      </c>
      <c r="BT10" s="6"/>
    </row>
    <row r="11" spans="1:72" ht="16.149999999999999" customHeight="1" x14ac:dyDescent="0.25">
      <c r="A11" s="6">
        <v>1120152750</v>
      </c>
      <c r="B11" s="4" t="s">
        <v>243</v>
      </c>
      <c r="C11" s="6"/>
      <c r="D11" s="11"/>
      <c r="E11" s="6">
        <v>1.6</v>
      </c>
      <c r="F11" s="9" t="s">
        <v>244</v>
      </c>
      <c r="G11" s="10">
        <f t="shared" si="0"/>
        <v>1.6</v>
      </c>
      <c r="H11" s="6"/>
      <c r="I11" s="6"/>
      <c r="J11" s="6">
        <v>4</v>
      </c>
      <c r="K11" s="7">
        <v>0.4</v>
      </c>
      <c r="L11" s="3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>
        <f t="shared" si="1"/>
        <v>0.4</v>
      </c>
      <c r="AG11" s="11"/>
      <c r="AH11" s="6"/>
      <c r="AI11" s="4" t="s">
        <v>92</v>
      </c>
      <c r="AJ11" s="6">
        <v>0.1</v>
      </c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>
        <v>8</v>
      </c>
      <c r="BF11" s="6">
        <v>0.2</v>
      </c>
      <c r="BG11" s="6"/>
      <c r="BH11" s="6"/>
      <c r="BI11" s="6"/>
      <c r="BJ11" s="6">
        <f t="shared" si="2"/>
        <v>0.30000000000000004</v>
      </c>
      <c r="BK11" s="6"/>
      <c r="BL11" s="6"/>
      <c r="BM11" s="12" t="s">
        <v>239</v>
      </c>
      <c r="BN11" s="13">
        <v>0.2</v>
      </c>
      <c r="BO11" s="7"/>
      <c r="BP11" s="7"/>
      <c r="BQ11" s="7">
        <f t="shared" si="3"/>
        <v>0.2</v>
      </c>
      <c r="BR11" s="6">
        <f t="shared" si="4"/>
        <v>0.2</v>
      </c>
      <c r="BS11" s="10">
        <f t="shared" si="5"/>
        <v>2.5</v>
      </c>
      <c r="BT11" s="6"/>
    </row>
    <row r="12" spans="1:72" ht="16.149999999999999" customHeight="1" x14ac:dyDescent="0.25">
      <c r="A12" s="6">
        <v>1120152752</v>
      </c>
      <c r="B12" s="4" t="s">
        <v>245</v>
      </c>
      <c r="C12" s="6">
        <v>1.2</v>
      </c>
      <c r="D12" s="9" t="s">
        <v>124</v>
      </c>
      <c r="E12" s="6"/>
      <c r="F12" s="11"/>
      <c r="G12" s="10">
        <f t="shared" si="0"/>
        <v>1.2</v>
      </c>
      <c r="H12" s="6"/>
      <c r="I12" s="6"/>
      <c r="J12" s="6">
        <v>1</v>
      </c>
      <c r="K12" s="7">
        <v>0.1</v>
      </c>
      <c r="L12" s="3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>
        <f t="shared" si="1"/>
        <v>0.1</v>
      </c>
      <c r="AG12" s="11"/>
      <c r="AH12" s="6"/>
      <c r="AI12" s="6"/>
      <c r="AJ12" s="6"/>
      <c r="AK12" s="4" t="s">
        <v>92</v>
      </c>
      <c r="AL12" s="6">
        <v>0.1</v>
      </c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4" t="s">
        <v>92</v>
      </c>
      <c r="BD12" s="6">
        <v>0.1</v>
      </c>
      <c r="BE12" s="6"/>
      <c r="BF12" s="6"/>
      <c r="BG12" s="6"/>
      <c r="BH12" s="6"/>
      <c r="BI12" s="6"/>
      <c r="BJ12" s="6">
        <f t="shared" si="2"/>
        <v>0.2</v>
      </c>
      <c r="BK12" s="6"/>
      <c r="BL12" s="6"/>
      <c r="BM12" s="12" t="s">
        <v>239</v>
      </c>
      <c r="BN12" s="13">
        <v>0.2</v>
      </c>
      <c r="BO12" s="7"/>
      <c r="BP12" s="7"/>
      <c r="BQ12" s="7">
        <f t="shared" si="3"/>
        <v>0.2</v>
      </c>
      <c r="BR12" s="6">
        <f t="shared" si="4"/>
        <v>0.2</v>
      </c>
      <c r="BS12" s="10">
        <f t="shared" si="5"/>
        <v>1.7</v>
      </c>
      <c r="BT12" s="6"/>
    </row>
    <row r="13" spans="1:72" ht="16.149999999999999" customHeight="1" x14ac:dyDescent="0.25">
      <c r="A13" s="6">
        <v>1120152753</v>
      </c>
      <c r="B13" s="4" t="s">
        <v>246</v>
      </c>
      <c r="C13" s="6"/>
      <c r="D13" s="11"/>
      <c r="E13" s="6">
        <v>1.6</v>
      </c>
      <c r="F13" s="9" t="s">
        <v>247</v>
      </c>
      <c r="G13" s="10">
        <f t="shared" si="0"/>
        <v>1.6</v>
      </c>
      <c r="H13" s="6"/>
      <c r="I13" s="6"/>
      <c r="J13" s="6">
        <v>4</v>
      </c>
      <c r="K13" s="7">
        <v>0.4</v>
      </c>
      <c r="L13" s="3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>
        <f t="shared" si="1"/>
        <v>0.4</v>
      </c>
      <c r="AG13" s="11"/>
      <c r="AH13" s="6"/>
      <c r="AI13" s="6"/>
      <c r="AJ13" s="6"/>
      <c r="AK13" s="4" t="s">
        <v>92</v>
      </c>
      <c r="AL13" s="6">
        <v>0.1</v>
      </c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4" t="s">
        <v>92</v>
      </c>
      <c r="BD13" s="6">
        <v>0.1</v>
      </c>
      <c r="BE13" s="6">
        <v>5</v>
      </c>
      <c r="BF13" s="6">
        <v>0.1</v>
      </c>
      <c r="BG13" s="6"/>
      <c r="BH13" s="6"/>
      <c r="BI13" s="6"/>
      <c r="BJ13" s="6">
        <f t="shared" si="2"/>
        <v>0.30000000000000004</v>
      </c>
      <c r="BK13" s="6"/>
      <c r="BL13" s="6"/>
      <c r="BM13" s="12" t="s">
        <v>239</v>
      </c>
      <c r="BN13" s="13">
        <v>0.2</v>
      </c>
      <c r="BO13" s="3" t="s">
        <v>215</v>
      </c>
      <c r="BP13" s="7">
        <v>0.8</v>
      </c>
      <c r="BQ13" s="7">
        <f t="shared" si="3"/>
        <v>1</v>
      </c>
      <c r="BR13" s="6">
        <f t="shared" si="4"/>
        <v>1</v>
      </c>
      <c r="BS13" s="10">
        <f t="shared" si="5"/>
        <v>3.3000000000000003</v>
      </c>
      <c r="BT13" s="6"/>
    </row>
    <row r="14" spans="1:72" ht="16.149999999999999" customHeight="1" x14ac:dyDescent="0.25">
      <c r="A14" s="6">
        <v>1120152755</v>
      </c>
      <c r="B14" s="4" t="s">
        <v>248</v>
      </c>
      <c r="C14" s="6">
        <v>1.2</v>
      </c>
      <c r="D14" s="9" t="s">
        <v>118</v>
      </c>
      <c r="E14" s="6"/>
      <c r="F14" s="11"/>
      <c r="G14" s="10">
        <f t="shared" si="0"/>
        <v>1.2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>
        <f t="shared" si="1"/>
        <v>0</v>
      </c>
      <c r="AG14" s="11"/>
      <c r="AH14" s="6"/>
      <c r="AI14" s="6"/>
      <c r="AJ14" s="6"/>
      <c r="AK14" s="4" t="s">
        <v>92</v>
      </c>
      <c r="AL14" s="6">
        <v>0.1</v>
      </c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>
        <f t="shared" si="2"/>
        <v>0.1</v>
      </c>
      <c r="BK14" s="6"/>
      <c r="BL14" s="6"/>
      <c r="BM14" s="12" t="s">
        <v>239</v>
      </c>
      <c r="BN14" s="13">
        <v>0.2</v>
      </c>
      <c r="BO14" s="7"/>
      <c r="BP14" s="7"/>
      <c r="BQ14" s="7">
        <f t="shared" si="3"/>
        <v>0.2</v>
      </c>
      <c r="BR14" s="6">
        <f t="shared" si="4"/>
        <v>0.2</v>
      </c>
      <c r="BS14" s="10">
        <f t="shared" si="5"/>
        <v>1.5</v>
      </c>
      <c r="BT14" s="6"/>
    </row>
    <row r="15" spans="1:72" ht="16.149999999999999" customHeight="1" x14ac:dyDescent="0.25">
      <c r="A15" s="6">
        <v>1120152756</v>
      </c>
      <c r="B15" s="4" t="s">
        <v>249</v>
      </c>
      <c r="C15" s="6"/>
      <c r="D15" s="11"/>
      <c r="E15" s="6">
        <v>1.6</v>
      </c>
      <c r="F15" s="9" t="s">
        <v>250</v>
      </c>
      <c r="G15" s="10">
        <f t="shared" si="0"/>
        <v>1.6</v>
      </c>
      <c r="H15" s="6"/>
      <c r="I15" s="6"/>
      <c r="J15" s="6">
        <v>2</v>
      </c>
      <c r="K15" s="6">
        <v>0.2</v>
      </c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>
        <f t="shared" si="1"/>
        <v>0.2</v>
      </c>
      <c r="AG15" s="11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>
        <v>4</v>
      </c>
      <c r="BF15" s="6">
        <v>0.1</v>
      </c>
      <c r="BG15" s="6"/>
      <c r="BH15" s="6"/>
      <c r="BI15" s="6"/>
      <c r="BJ15" s="6">
        <f t="shared" si="2"/>
        <v>0.1</v>
      </c>
      <c r="BK15" s="6"/>
      <c r="BL15" s="6"/>
      <c r="BM15" s="12" t="s">
        <v>239</v>
      </c>
      <c r="BN15" s="13">
        <v>0.2</v>
      </c>
      <c r="BO15" s="7"/>
      <c r="BP15" s="7"/>
      <c r="BQ15" s="7">
        <f t="shared" si="3"/>
        <v>0.2</v>
      </c>
      <c r="BR15" s="6">
        <f t="shared" si="4"/>
        <v>0.2</v>
      </c>
      <c r="BS15" s="10">
        <f t="shared" si="5"/>
        <v>2.1</v>
      </c>
      <c r="BT15" s="6"/>
    </row>
    <row r="16" spans="1:72" ht="16.149999999999999" customHeight="1" x14ac:dyDescent="0.25">
      <c r="A16" s="6">
        <v>1120152757</v>
      </c>
      <c r="B16" s="4" t="s">
        <v>251</v>
      </c>
      <c r="C16" s="6"/>
      <c r="D16" s="11"/>
      <c r="E16" s="6">
        <v>1.6</v>
      </c>
      <c r="F16" s="9" t="s">
        <v>252</v>
      </c>
      <c r="G16" s="10">
        <f t="shared" si="0"/>
        <v>1.6</v>
      </c>
      <c r="H16" s="6"/>
      <c r="I16" s="6"/>
      <c r="J16" s="6">
        <v>1</v>
      </c>
      <c r="K16" s="6">
        <v>0.1</v>
      </c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>
        <f t="shared" si="1"/>
        <v>0.1</v>
      </c>
      <c r="AG16" s="11"/>
      <c r="AH16" s="6"/>
      <c r="AI16" s="6"/>
      <c r="AJ16" s="6"/>
      <c r="AK16" s="4" t="s">
        <v>92</v>
      </c>
      <c r="AL16" s="6">
        <v>0.1</v>
      </c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4" t="s">
        <v>253</v>
      </c>
      <c r="BD16" s="6">
        <v>0.2</v>
      </c>
      <c r="BE16" s="6">
        <v>4</v>
      </c>
      <c r="BF16" s="6">
        <v>0.1</v>
      </c>
      <c r="BG16" s="6"/>
      <c r="BH16" s="6"/>
      <c r="BI16" s="6"/>
      <c r="BJ16" s="6">
        <f t="shared" si="2"/>
        <v>0.4</v>
      </c>
      <c r="BK16" s="7"/>
      <c r="BL16" s="7"/>
      <c r="BM16" s="12" t="s">
        <v>239</v>
      </c>
      <c r="BN16" s="13">
        <v>0.2</v>
      </c>
      <c r="BO16" s="3" t="s">
        <v>215</v>
      </c>
      <c r="BP16" s="7">
        <v>0.8</v>
      </c>
      <c r="BQ16" s="7">
        <f t="shared" si="3"/>
        <v>1</v>
      </c>
      <c r="BR16" s="6">
        <f t="shared" si="4"/>
        <v>1</v>
      </c>
      <c r="BS16" s="10">
        <f t="shared" si="5"/>
        <v>3.1</v>
      </c>
      <c r="BT16" s="6"/>
    </row>
    <row r="17" spans="1:72" ht="16.149999999999999" customHeight="1" x14ac:dyDescent="0.25">
      <c r="A17" s="6">
        <v>1120152758</v>
      </c>
      <c r="B17" s="4" t="s">
        <v>254</v>
      </c>
      <c r="C17" s="6">
        <v>1.4</v>
      </c>
      <c r="D17" s="9" t="s">
        <v>129</v>
      </c>
      <c r="E17" s="6">
        <v>1.6</v>
      </c>
      <c r="F17" s="9" t="s">
        <v>255</v>
      </c>
      <c r="G17" s="10">
        <v>2</v>
      </c>
      <c r="H17" s="6"/>
      <c r="I17" s="6"/>
      <c r="J17" s="6">
        <v>4</v>
      </c>
      <c r="K17" s="6">
        <v>0.4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>
        <f t="shared" si="1"/>
        <v>0.4</v>
      </c>
      <c r="AG17" s="11"/>
      <c r="AH17" s="6"/>
      <c r="AI17" s="6"/>
      <c r="AJ17" s="6"/>
      <c r="AK17" s="4" t="s">
        <v>92</v>
      </c>
      <c r="AL17" s="6">
        <v>0.1</v>
      </c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4" t="s">
        <v>92</v>
      </c>
      <c r="BD17" s="6">
        <v>0.1</v>
      </c>
      <c r="BE17" s="6">
        <v>17</v>
      </c>
      <c r="BF17" s="6">
        <v>0.4</v>
      </c>
      <c r="BG17" s="6"/>
      <c r="BH17" s="6"/>
      <c r="BI17" s="6"/>
      <c r="BJ17" s="6">
        <f t="shared" si="2"/>
        <v>0.6</v>
      </c>
      <c r="BK17" s="6"/>
      <c r="BL17" s="6"/>
      <c r="BM17" s="12" t="s">
        <v>138</v>
      </c>
      <c r="BN17" s="13">
        <v>0.2</v>
      </c>
      <c r="BO17" s="7"/>
      <c r="BP17" s="7"/>
      <c r="BQ17" s="7">
        <f t="shared" si="3"/>
        <v>0.2</v>
      </c>
      <c r="BR17" s="6">
        <f t="shared" si="4"/>
        <v>0.2</v>
      </c>
      <c r="BS17" s="10">
        <f t="shared" si="5"/>
        <v>3.2</v>
      </c>
      <c r="BT17" s="6"/>
    </row>
    <row r="18" spans="1:72" ht="16.149999999999999" customHeight="1" x14ac:dyDescent="0.25">
      <c r="A18" s="6">
        <v>1120152759</v>
      </c>
      <c r="B18" s="4" t="s">
        <v>256</v>
      </c>
      <c r="C18" s="6">
        <v>1.2</v>
      </c>
      <c r="D18" s="9" t="s">
        <v>108</v>
      </c>
      <c r="E18" s="6"/>
      <c r="F18" s="11"/>
      <c r="G18" s="10">
        <f>SUM(C18,E18)</f>
        <v>1.2</v>
      </c>
      <c r="H18" s="6"/>
      <c r="I18" s="6"/>
      <c r="J18" s="6">
        <v>4</v>
      </c>
      <c r="K18" s="6">
        <v>0.4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>
        <f t="shared" si="1"/>
        <v>0.4</v>
      </c>
      <c r="AG18" s="11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>
        <f t="shared" si="2"/>
        <v>0</v>
      </c>
      <c r="BK18" s="6"/>
      <c r="BL18" s="6"/>
      <c r="BM18" s="12" t="s">
        <v>138</v>
      </c>
      <c r="BN18" s="13">
        <v>0.2</v>
      </c>
      <c r="BO18" s="7"/>
      <c r="BP18" s="7"/>
      <c r="BQ18" s="7">
        <f t="shared" si="3"/>
        <v>0.2</v>
      </c>
      <c r="BR18" s="6">
        <f t="shared" si="4"/>
        <v>0.2</v>
      </c>
      <c r="BS18" s="10">
        <f t="shared" si="5"/>
        <v>1.8</v>
      </c>
      <c r="BT18" s="6"/>
    </row>
    <row r="19" spans="1:72" ht="16.149999999999999" customHeight="1" x14ac:dyDescent="0.25">
      <c r="A19" s="6">
        <v>1120152760</v>
      </c>
      <c r="B19" s="4" t="s">
        <v>257</v>
      </c>
      <c r="C19" s="6"/>
      <c r="D19" s="11"/>
      <c r="E19" s="6"/>
      <c r="F19" s="11"/>
      <c r="G19" s="10">
        <f>SUM(C19,E19)</f>
        <v>0</v>
      </c>
      <c r="H19" s="6"/>
      <c r="I19" s="6"/>
      <c r="J19" s="6">
        <v>3</v>
      </c>
      <c r="K19" s="6">
        <v>0.3</v>
      </c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>
        <f t="shared" si="1"/>
        <v>0.3</v>
      </c>
      <c r="AG19" s="11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>
        <f t="shared" si="2"/>
        <v>0</v>
      </c>
      <c r="BK19" s="7"/>
      <c r="BL19" s="7"/>
      <c r="BM19" s="12" t="s">
        <v>239</v>
      </c>
      <c r="BN19" s="13">
        <v>0.2</v>
      </c>
      <c r="BO19" s="7"/>
      <c r="BP19" s="7"/>
      <c r="BQ19" s="7">
        <f t="shared" si="3"/>
        <v>0.2</v>
      </c>
      <c r="BR19" s="6">
        <f t="shared" si="4"/>
        <v>0.2</v>
      </c>
      <c r="BS19" s="10">
        <f t="shared" si="5"/>
        <v>0.5</v>
      </c>
      <c r="BT19" s="6"/>
    </row>
    <row r="20" spans="1:72" ht="16.149999999999999" customHeight="1" x14ac:dyDescent="0.25">
      <c r="A20" s="6">
        <v>1120152761</v>
      </c>
      <c r="B20" s="4" t="s">
        <v>258</v>
      </c>
      <c r="C20" s="6">
        <v>1.2</v>
      </c>
      <c r="D20" s="9" t="s">
        <v>97</v>
      </c>
      <c r="E20" s="6">
        <v>1.6</v>
      </c>
      <c r="F20" s="9" t="s">
        <v>259</v>
      </c>
      <c r="G20" s="10">
        <v>2</v>
      </c>
      <c r="H20" s="6"/>
      <c r="I20" s="6"/>
      <c r="J20" s="6">
        <v>3</v>
      </c>
      <c r="K20" s="6">
        <v>0.3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>
        <f t="shared" si="1"/>
        <v>0.3</v>
      </c>
      <c r="AG20" s="9" t="s">
        <v>89</v>
      </c>
      <c r="AH20" s="6">
        <v>0.5</v>
      </c>
      <c r="AI20" s="6"/>
      <c r="AJ20" s="6"/>
      <c r="AK20" s="4" t="s">
        <v>92</v>
      </c>
      <c r="AL20" s="6">
        <v>0.1</v>
      </c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>
        <f t="shared" si="2"/>
        <v>0.6</v>
      </c>
      <c r="BK20" s="6"/>
      <c r="BL20" s="6"/>
      <c r="BM20" s="12" t="s">
        <v>138</v>
      </c>
      <c r="BN20" s="13">
        <v>0.2</v>
      </c>
      <c r="BO20" s="3" t="s">
        <v>218</v>
      </c>
      <c r="BP20" s="7">
        <v>0.1</v>
      </c>
      <c r="BQ20" s="7">
        <f t="shared" si="3"/>
        <v>0.30000000000000004</v>
      </c>
      <c r="BR20" s="6">
        <f t="shared" si="4"/>
        <v>0.30000000000000004</v>
      </c>
      <c r="BS20" s="10">
        <f t="shared" si="5"/>
        <v>3.2</v>
      </c>
      <c r="BT20" s="6"/>
    </row>
    <row r="21" spans="1:72" ht="16.149999999999999" customHeight="1" x14ac:dyDescent="0.25">
      <c r="A21" s="6">
        <v>1120152762</v>
      </c>
      <c r="B21" s="4" t="s">
        <v>260</v>
      </c>
      <c r="C21" s="6"/>
      <c r="D21" s="11"/>
      <c r="E21" s="6"/>
      <c r="F21" s="11"/>
      <c r="G21" s="10">
        <f>SUM(C21,E21)</f>
        <v>0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>
        <f t="shared" si="1"/>
        <v>0</v>
      </c>
      <c r="AG21" s="11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>
        <f t="shared" si="2"/>
        <v>0</v>
      </c>
      <c r="BK21" s="6"/>
      <c r="BL21" s="6"/>
      <c r="BM21" s="12" t="s">
        <v>239</v>
      </c>
      <c r="BN21" s="13">
        <v>0.2</v>
      </c>
      <c r="BO21" s="7"/>
      <c r="BP21" s="7"/>
      <c r="BQ21" s="7">
        <f t="shared" si="3"/>
        <v>0.2</v>
      </c>
      <c r="BR21" s="6">
        <f t="shared" si="4"/>
        <v>0.2</v>
      </c>
      <c r="BS21" s="10">
        <f t="shared" si="5"/>
        <v>0.2</v>
      </c>
      <c r="BT21" s="6"/>
    </row>
    <row r="22" spans="1:72" ht="16.149999999999999" customHeight="1" x14ac:dyDescent="0.25">
      <c r="A22" s="6">
        <v>1120152763</v>
      </c>
      <c r="B22" s="4" t="s">
        <v>261</v>
      </c>
      <c r="C22" s="6"/>
      <c r="D22" s="11"/>
      <c r="E22" s="6"/>
      <c r="F22" s="11"/>
      <c r="G22" s="10">
        <f>SUM(C22,E22)</f>
        <v>0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>
        <f t="shared" si="1"/>
        <v>0</v>
      </c>
      <c r="AG22" s="11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>
        <f t="shared" si="2"/>
        <v>0</v>
      </c>
      <c r="BK22" s="7"/>
      <c r="BL22" s="7"/>
      <c r="BM22" s="12" t="s">
        <v>239</v>
      </c>
      <c r="BN22" s="13">
        <v>0.2</v>
      </c>
      <c r="BO22" s="7"/>
      <c r="BP22" s="7"/>
      <c r="BQ22" s="7">
        <f t="shared" si="3"/>
        <v>0.2</v>
      </c>
      <c r="BR22" s="6">
        <f t="shared" si="4"/>
        <v>0.2</v>
      </c>
      <c r="BS22" s="10">
        <f t="shared" si="5"/>
        <v>0.2</v>
      </c>
      <c r="BT22" s="6"/>
    </row>
    <row r="23" spans="1:72" ht="16.149999999999999" customHeight="1" x14ac:dyDescent="0.25">
      <c r="A23" s="6">
        <v>1120152764</v>
      </c>
      <c r="B23" s="4" t="s">
        <v>262</v>
      </c>
      <c r="C23" s="6">
        <v>1.6</v>
      </c>
      <c r="D23" s="9" t="s">
        <v>85</v>
      </c>
      <c r="E23" s="6"/>
      <c r="F23" s="11"/>
      <c r="G23" s="10">
        <f>SUM(C23,E23)</f>
        <v>1.6</v>
      </c>
      <c r="H23" s="6"/>
      <c r="I23" s="6"/>
      <c r="J23" s="6">
        <v>4</v>
      </c>
      <c r="K23" s="6">
        <v>0.4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>
        <f t="shared" si="1"/>
        <v>0.4</v>
      </c>
      <c r="AG23" s="11"/>
      <c r="AH23" s="6"/>
      <c r="AI23" s="6"/>
      <c r="AJ23" s="6"/>
      <c r="AK23" s="4" t="s">
        <v>92</v>
      </c>
      <c r="AL23" s="6">
        <v>0.1</v>
      </c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>
        <f t="shared" si="2"/>
        <v>0.1</v>
      </c>
      <c r="BK23" s="6"/>
      <c r="BL23" s="6"/>
      <c r="BM23" s="12" t="s">
        <v>237</v>
      </c>
      <c r="BN23" s="13">
        <v>0.2</v>
      </c>
      <c r="BO23" s="7"/>
      <c r="BP23" s="7"/>
      <c r="BQ23" s="7">
        <f t="shared" si="3"/>
        <v>0.2</v>
      </c>
      <c r="BR23" s="6">
        <f t="shared" si="4"/>
        <v>0.2</v>
      </c>
      <c r="BS23" s="10">
        <f t="shared" si="5"/>
        <v>2.3000000000000003</v>
      </c>
      <c r="BT23" s="6"/>
    </row>
    <row r="24" spans="1:72" ht="15" customHeight="1" x14ac:dyDescent="0.25">
      <c r="A24" s="18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23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23"/>
      <c r="BK24" s="19"/>
      <c r="BL24" s="19"/>
      <c r="BM24" s="19"/>
      <c r="BN24" s="19"/>
      <c r="BO24" s="19"/>
      <c r="BP24" s="19"/>
      <c r="BQ24" s="22"/>
      <c r="BR24" s="23"/>
      <c r="BS24" s="24"/>
      <c r="BT24" s="25"/>
    </row>
    <row r="25" spans="1:72" ht="15" customHeight="1" x14ac:dyDescent="0.25">
      <c r="A25" s="26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31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31"/>
      <c r="BK25" s="27"/>
      <c r="BL25" s="27"/>
      <c r="BM25" s="27"/>
      <c r="BN25" s="27"/>
      <c r="BO25" s="27"/>
      <c r="BP25" s="27"/>
      <c r="BQ25" s="30"/>
      <c r="BR25" s="31"/>
      <c r="BS25" s="32"/>
      <c r="BT25" s="33"/>
    </row>
    <row r="26" spans="1:72" ht="15" customHeight="1" x14ac:dyDescent="0.25">
      <c r="A26" s="26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31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31"/>
      <c r="BK26" s="27"/>
      <c r="BL26" s="27"/>
      <c r="BM26" s="27"/>
      <c r="BN26" s="27"/>
      <c r="BO26" s="27"/>
      <c r="BP26" s="27"/>
      <c r="BQ26" s="30"/>
      <c r="BR26" s="31"/>
      <c r="BS26" s="32"/>
      <c r="BT26" s="33"/>
    </row>
    <row r="27" spans="1:72" ht="15" customHeight="1" x14ac:dyDescent="0.25">
      <c r="A27" s="26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31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31"/>
      <c r="BK27" s="27"/>
      <c r="BL27" s="27"/>
      <c r="BM27" s="27"/>
      <c r="BN27" s="27"/>
      <c r="BO27" s="27"/>
      <c r="BP27" s="27"/>
      <c r="BQ27" s="30"/>
      <c r="BR27" s="31"/>
      <c r="BS27" s="32"/>
      <c r="BT27" s="33"/>
    </row>
    <row r="28" spans="1:72" ht="15" customHeight="1" x14ac:dyDescent="0.25">
      <c r="A28" s="26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31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31"/>
      <c r="BK28" s="27"/>
      <c r="BL28" s="27"/>
      <c r="BM28" s="27"/>
      <c r="BN28" s="27"/>
      <c r="BO28" s="27"/>
      <c r="BP28" s="27"/>
      <c r="BQ28" s="30"/>
      <c r="BR28" s="31"/>
      <c r="BS28" s="32"/>
      <c r="BT28" s="33"/>
    </row>
    <row r="29" spans="1:72" ht="15" customHeight="1" x14ac:dyDescent="0.25">
      <c r="A29" s="26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54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31"/>
      <c r="BK29" s="27"/>
      <c r="BL29" s="27"/>
      <c r="BM29" s="27"/>
      <c r="BN29" s="27"/>
      <c r="BO29" s="27"/>
      <c r="BP29" s="27"/>
      <c r="BQ29" s="30"/>
      <c r="BR29" s="31"/>
      <c r="BS29" s="32"/>
      <c r="BT29" s="33"/>
    </row>
    <row r="30" spans="1:72" ht="15" customHeight="1" x14ac:dyDescent="0.25">
      <c r="A30" s="26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31"/>
      <c r="BK30" s="27"/>
      <c r="BL30" s="27"/>
      <c r="BM30" s="27"/>
      <c r="BN30" s="27"/>
      <c r="BO30" s="27"/>
      <c r="BP30" s="27"/>
      <c r="BQ30" s="30"/>
      <c r="BR30" s="31"/>
      <c r="BS30" s="32"/>
      <c r="BT30" s="33"/>
    </row>
    <row r="31" spans="1:72" ht="15" customHeight="1" x14ac:dyDescent="0.25">
      <c r="A31" s="26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31"/>
      <c r="BK31" s="27"/>
      <c r="BL31" s="27"/>
      <c r="BM31" s="27"/>
      <c r="BN31" s="27"/>
      <c r="BO31" s="27"/>
      <c r="BP31" s="27"/>
      <c r="BQ31" s="30"/>
      <c r="BR31" s="31"/>
      <c r="BS31" s="32"/>
      <c r="BT31" s="33"/>
    </row>
    <row r="32" spans="1:72" ht="15" customHeight="1" x14ac:dyDescent="0.25">
      <c r="A32" s="34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55"/>
      <c r="BR32" s="55"/>
      <c r="BS32" s="55"/>
      <c r="BT32" s="41"/>
    </row>
  </sheetData>
  <mergeCells count="53">
    <mergeCell ref="AK4:AL4"/>
    <mergeCell ref="AI4:AJ4"/>
    <mergeCell ref="AG4:AH4"/>
    <mergeCell ref="Z4:AA4"/>
    <mergeCell ref="X4:Y4"/>
    <mergeCell ref="A1:A4"/>
    <mergeCell ref="B1:B4"/>
    <mergeCell ref="H4:H5"/>
    <mergeCell ref="F3:F4"/>
    <mergeCell ref="C2:G2"/>
    <mergeCell ref="H3:I3"/>
    <mergeCell ref="I4:I5"/>
    <mergeCell ref="J4:K4"/>
    <mergeCell ref="V3:AE3"/>
    <mergeCell ref="G3:G4"/>
    <mergeCell ref="E3:E4"/>
    <mergeCell ref="C3:C4"/>
    <mergeCell ref="L4:L5"/>
    <mergeCell ref="M4:M5"/>
    <mergeCell ref="AD4:AE4"/>
    <mergeCell ref="Q3:R3"/>
    <mergeCell ref="C1:BT1"/>
    <mergeCell ref="AW4:AZ4"/>
    <mergeCell ref="N3:P3"/>
    <mergeCell ref="AU4:AV4"/>
    <mergeCell ref="L3:M3"/>
    <mergeCell ref="AS4:AT4"/>
    <mergeCell ref="AG2:BJ2"/>
    <mergeCell ref="BE3:BI3"/>
    <mergeCell ref="J3:K3"/>
    <mergeCell ref="AQ3:BD3"/>
    <mergeCell ref="AF3:AF4"/>
    <mergeCell ref="H2:AF2"/>
    <mergeCell ref="AB4:AC4"/>
    <mergeCell ref="D3:D4"/>
    <mergeCell ref="AM4:AN4"/>
    <mergeCell ref="V4:W4"/>
    <mergeCell ref="BK2:BR2"/>
    <mergeCell ref="BA4:BB4"/>
    <mergeCell ref="BM3:BQ3"/>
    <mergeCell ref="S3:U3"/>
    <mergeCell ref="AQ4:AR4"/>
    <mergeCell ref="BK3:BL3"/>
    <mergeCell ref="AG3:AP3"/>
    <mergeCell ref="BE4:BF4"/>
    <mergeCell ref="BR3:BR4"/>
    <mergeCell ref="BL4:BL5"/>
    <mergeCell ref="BK4:BK5"/>
    <mergeCell ref="BJ3:BJ4"/>
    <mergeCell ref="BM4:BQ4"/>
    <mergeCell ref="BH4:BI4"/>
    <mergeCell ref="BC4:BD4"/>
    <mergeCell ref="AO4:AP4"/>
  </mergeCells>
  <phoneticPr fontId="14" type="noConversion"/>
  <pageMargins left="0.75" right="0.75" top="1" bottom="1" header="0.51180599999999998" footer="0.51180599999999998"/>
  <pageSetup orientation="portrait"/>
  <headerFooter>
    <oddFooter>&amp;C&amp;"Helvetica,Regular"&amp;12&amp;K000000&amp;P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1"/>
  <sheetViews>
    <sheetView showGridLines="0" workbookViewId="0">
      <selection sqref="A1:A4"/>
    </sheetView>
  </sheetViews>
  <sheetFormatPr defaultColWidth="9" defaultRowHeight="15" customHeight="1" x14ac:dyDescent="0.25"/>
  <cols>
    <col min="1" max="1" width="14.140625" style="56" customWidth="1"/>
    <col min="2" max="66" width="9" style="56" customWidth="1"/>
    <col min="67" max="67" width="11.28515625" style="56" customWidth="1"/>
    <col min="68" max="256" width="9" style="56" customWidth="1"/>
  </cols>
  <sheetData>
    <row r="1" spans="1:72" ht="31.15" customHeight="1" x14ac:dyDescent="0.15">
      <c r="A1" s="128" t="s">
        <v>0</v>
      </c>
      <c r="B1" s="128" t="s">
        <v>1</v>
      </c>
      <c r="C1" s="130" t="s">
        <v>2</v>
      </c>
      <c r="D1" s="124"/>
      <c r="E1" s="124"/>
      <c r="F1" s="124"/>
      <c r="G1" s="124"/>
      <c r="H1" s="124"/>
      <c r="I1" s="124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</row>
    <row r="2" spans="1:72" ht="19.149999999999999" customHeight="1" x14ac:dyDescent="0.15">
      <c r="A2" s="129"/>
      <c r="B2" s="129"/>
      <c r="C2" s="118" t="s">
        <v>3</v>
      </c>
      <c r="D2" s="126"/>
      <c r="E2" s="126"/>
      <c r="F2" s="126"/>
      <c r="G2" s="126"/>
      <c r="H2" s="118" t="s">
        <v>4</v>
      </c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18" t="s">
        <v>5</v>
      </c>
      <c r="AH2" s="120"/>
      <c r="AI2" s="125"/>
      <c r="AJ2" s="125"/>
      <c r="AK2" s="125"/>
      <c r="AL2" s="125"/>
      <c r="AM2" s="125"/>
      <c r="AN2" s="120"/>
      <c r="AO2" s="120"/>
      <c r="AP2" s="120"/>
      <c r="AQ2" s="120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18" t="s">
        <v>6</v>
      </c>
      <c r="BL2" s="119"/>
      <c r="BM2" s="119"/>
      <c r="BN2" s="120"/>
      <c r="BO2" s="119"/>
      <c r="BP2" s="119"/>
      <c r="BQ2" s="119"/>
      <c r="BR2" s="119"/>
      <c r="BS2" s="3" t="s">
        <v>7</v>
      </c>
      <c r="BT2" s="3" t="s">
        <v>8</v>
      </c>
    </row>
    <row r="3" spans="1:72" ht="15.75" customHeight="1" x14ac:dyDescent="0.15">
      <c r="A3" s="129"/>
      <c r="B3" s="129"/>
      <c r="C3" s="118" t="s">
        <v>9</v>
      </c>
      <c r="D3" s="118" t="s">
        <v>10</v>
      </c>
      <c r="E3" s="118" t="s">
        <v>11</v>
      </c>
      <c r="F3" s="118" t="s">
        <v>10</v>
      </c>
      <c r="G3" s="118" t="s">
        <v>12</v>
      </c>
      <c r="H3" s="118" t="s">
        <v>13</v>
      </c>
      <c r="I3" s="119"/>
      <c r="J3" s="118" t="s">
        <v>14</v>
      </c>
      <c r="K3" s="119"/>
      <c r="L3" s="118" t="s">
        <v>15</v>
      </c>
      <c r="M3" s="120"/>
      <c r="N3" s="118" t="s">
        <v>16</v>
      </c>
      <c r="O3" s="120"/>
      <c r="P3" s="120"/>
      <c r="Q3" s="122" t="s">
        <v>17</v>
      </c>
      <c r="R3" s="120"/>
      <c r="S3" s="122" t="s">
        <v>18</v>
      </c>
      <c r="T3" s="120"/>
      <c r="U3" s="120"/>
      <c r="V3" s="122" t="s">
        <v>19</v>
      </c>
      <c r="W3" s="120"/>
      <c r="X3" s="120"/>
      <c r="Y3" s="120"/>
      <c r="Z3" s="120"/>
      <c r="AA3" s="120"/>
      <c r="AB3" s="120"/>
      <c r="AC3" s="120"/>
      <c r="AD3" s="120"/>
      <c r="AE3" s="120"/>
      <c r="AF3" s="118" t="s">
        <v>20</v>
      </c>
      <c r="AG3" s="118" t="s">
        <v>21</v>
      </c>
      <c r="AH3" s="120"/>
      <c r="AI3" s="120"/>
      <c r="AJ3" s="120"/>
      <c r="AK3" s="120"/>
      <c r="AL3" s="120"/>
      <c r="AM3" s="120"/>
      <c r="AN3" s="120"/>
      <c r="AO3" s="120"/>
      <c r="AP3" s="120"/>
      <c r="AQ3" s="118" t="s">
        <v>135</v>
      </c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20"/>
      <c r="BC3" s="120"/>
      <c r="BD3" s="120"/>
      <c r="BE3" s="118" t="s">
        <v>23</v>
      </c>
      <c r="BF3" s="120"/>
      <c r="BG3" s="120"/>
      <c r="BH3" s="120"/>
      <c r="BI3" s="120"/>
      <c r="BJ3" s="118" t="s">
        <v>24</v>
      </c>
      <c r="BK3" s="118" t="s">
        <v>25</v>
      </c>
      <c r="BL3" s="119"/>
      <c r="BM3" s="118" t="s">
        <v>26</v>
      </c>
      <c r="BN3" s="120"/>
      <c r="BO3" s="119"/>
      <c r="BP3" s="119"/>
      <c r="BQ3" s="119"/>
      <c r="BR3" s="118" t="s">
        <v>27</v>
      </c>
      <c r="BS3" s="5"/>
      <c r="BT3" s="5"/>
    </row>
    <row r="4" spans="1:72" ht="51" customHeight="1" x14ac:dyDescent="0.15">
      <c r="A4" s="129"/>
      <c r="B4" s="129"/>
      <c r="C4" s="126"/>
      <c r="D4" s="126"/>
      <c r="E4" s="126"/>
      <c r="F4" s="126"/>
      <c r="G4" s="126"/>
      <c r="H4" s="118" t="s">
        <v>28</v>
      </c>
      <c r="I4" s="118" t="s">
        <v>29</v>
      </c>
      <c r="J4" s="118" t="s">
        <v>30</v>
      </c>
      <c r="K4" s="120"/>
      <c r="L4" s="131" t="s">
        <v>31</v>
      </c>
      <c r="M4" s="118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118" t="s">
        <v>38</v>
      </c>
      <c r="W4" s="120"/>
      <c r="X4" s="118" t="s">
        <v>39</v>
      </c>
      <c r="Y4" s="120"/>
      <c r="Z4" s="118" t="s">
        <v>40</v>
      </c>
      <c r="AA4" s="120"/>
      <c r="AB4" s="118" t="s">
        <v>41</v>
      </c>
      <c r="AC4" s="120"/>
      <c r="AD4" s="118" t="s">
        <v>42</v>
      </c>
      <c r="AE4" s="120"/>
      <c r="AF4" s="120"/>
      <c r="AG4" s="118" t="s">
        <v>43</v>
      </c>
      <c r="AH4" s="120"/>
      <c r="AI4" s="118" t="s">
        <v>44</v>
      </c>
      <c r="AJ4" s="120"/>
      <c r="AK4" s="118" t="s">
        <v>45</v>
      </c>
      <c r="AL4" s="120"/>
      <c r="AM4" s="118" t="s">
        <v>46</v>
      </c>
      <c r="AN4" s="120"/>
      <c r="AO4" s="118" t="s">
        <v>47</v>
      </c>
      <c r="AP4" s="120"/>
      <c r="AQ4" s="118" t="s">
        <v>48</v>
      </c>
      <c r="AR4" s="120"/>
      <c r="AS4" s="118" t="s">
        <v>49</v>
      </c>
      <c r="AT4" s="120"/>
      <c r="AU4" s="118" t="s">
        <v>50</v>
      </c>
      <c r="AV4" s="120"/>
      <c r="AW4" s="118" t="s">
        <v>51</v>
      </c>
      <c r="AX4" s="120"/>
      <c r="AY4" s="120"/>
      <c r="AZ4" s="120"/>
      <c r="BA4" s="118" t="s">
        <v>52</v>
      </c>
      <c r="BB4" s="120"/>
      <c r="BC4" s="118" t="s">
        <v>53</v>
      </c>
      <c r="BD4" s="120"/>
      <c r="BE4" s="118" t="s">
        <v>54</v>
      </c>
      <c r="BF4" s="120"/>
      <c r="BG4" s="3" t="s">
        <v>55</v>
      </c>
      <c r="BH4" s="118" t="s">
        <v>56</v>
      </c>
      <c r="BI4" s="120"/>
      <c r="BJ4" s="120"/>
      <c r="BK4" s="118" t="s">
        <v>57</v>
      </c>
      <c r="BL4" s="118" t="s">
        <v>35</v>
      </c>
      <c r="BM4" s="118" t="s">
        <v>58</v>
      </c>
      <c r="BN4" s="120"/>
      <c r="BO4" s="120"/>
      <c r="BP4" s="120"/>
      <c r="BQ4" s="120"/>
      <c r="BR4" s="120"/>
      <c r="BS4" s="6"/>
      <c r="BT4" s="6"/>
    </row>
    <row r="5" spans="1:72" ht="67.150000000000006" customHeight="1" x14ac:dyDescent="0.25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120"/>
      <c r="I5" s="120"/>
      <c r="J5" s="3" t="s">
        <v>63</v>
      </c>
      <c r="K5" s="3" t="s">
        <v>59</v>
      </c>
      <c r="L5" s="120"/>
      <c r="M5" s="120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7"/>
      <c r="BK5" s="120"/>
      <c r="BL5" s="120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6"/>
      <c r="BS5" s="6"/>
      <c r="BT5" s="6"/>
    </row>
    <row r="6" spans="1:72" ht="16.149999999999999" customHeight="1" x14ac:dyDescent="0.25">
      <c r="A6" s="6">
        <v>1120152766</v>
      </c>
      <c r="B6" s="4" t="s">
        <v>263</v>
      </c>
      <c r="C6" s="6"/>
      <c r="D6" s="6"/>
      <c r="E6" s="6"/>
      <c r="F6" s="11"/>
      <c r="G6" s="10">
        <f>SUM(C6,E6)</f>
        <v>0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>
        <f t="shared" ref="AF6:AF26" si="0">SUM(AE6,AC6,AA6,Y6,W6,U6,R6,P6,M6,K6,I6)</f>
        <v>0</v>
      </c>
      <c r="AG6" s="11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>
        <f t="shared" ref="BJ6:BJ26" si="1">SUM(BI6,BG6,BF6,BD6,BB6,AZ6,AV6,AT6,AR6,AP6,AN6,AL6,AJ6,AH6)</f>
        <v>0</v>
      </c>
      <c r="BK6" s="3" t="s">
        <v>264</v>
      </c>
      <c r="BL6" s="7">
        <v>0.3</v>
      </c>
      <c r="BM6" s="57"/>
      <c r="BN6" s="14"/>
      <c r="BO6" s="3" t="s">
        <v>210</v>
      </c>
      <c r="BP6" s="7">
        <v>0.5</v>
      </c>
      <c r="BQ6" s="7">
        <f>SUM(BP6+BN6)</f>
        <v>0.5</v>
      </c>
      <c r="BR6" s="6">
        <f t="shared" ref="BR6:BR26" si="2">SUM(BQ6,BL6)</f>
        <v>0.8</v>
      </c>
      <c r="BS6" s="10">
        <f t="shared" ref="BS6:BS26" si="3">SUM(BR6,BJ6,AF6,G6)</f>
        <v>0.8</v>
      </c>
      <c r="BT6" s="6"/>
    </row>
    <row r="7" spans="1:72" ht="16.149999999999999" customHeight="1" x14ac:dyDescent="0.25">
      <c r="A7" s="6">
        <v>1120152767</v>
      </c>
      <c r="B7" s="4" t="s">
        <v>265</v>
      </c>
      <c r="C7" s="6"/>
      <c r="D7" s="6"/>
      <c r="E7" s="7">
        <v>1.6</v>
      </c>
      <c r="F7" s="9" t="s">
        <v>266</v>
      </c>
      <c r="G7" s="10">
        <v>1.6</v>
      </c>
      <c r="H7" s="6"/>
      <c r="I7" s="6"/>
      <c r="J7" s="6"/>
      <c r="K7" s="6"/>
      <c r="L7" s="6"/>
      <c r="M7" s="6"/>
      <c r="N7" s="58"/>
      <c r="O7" s="58"/>
      <c r="P7" s="58"/>
      <c r="Q7" s="6"/>
      <c r="R7" s="6"/>
      <c r="S7" s="6"/>
      <c r="T7" s="6"/>
      <c r="U7" s="6"/>
      <c r="V7" s="6"/>
      <c r="W7" s="6"/>
      <c r="X7" s="6"/>
      <c r="Y7" s="6"/>
      <c r="Z7" s="4" t="s">
        <v>92</v>
      </c>
      <c r="AA7" s="6">
        <v>0.1</v>
      </c>
      <c r="AB7" s="6"/>
      <c r="AC7" s="6"/>
      <c r="AD7" s="6"/>
      <c r="AE7" s="6"/>
      <c r="AF7" s="6">
        <f t="shared" si="0"/>
        <v>0.1</v>
      </c>
      <c r="AG7" s="9" t="s">
        <v>89</v>
      </c>
      <c r="AH7" s="6">
        <v>0.5</v>
      </c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9" t="s">
        <v>267</v>
      </c>
      <c r="AV7" s="6">
        <v>0.2</v>
      </c>
      <c r="AW7" s="6"/>
      <c r="AX7" s="6"/>
      <c r="AY7" s="6"/>
      <c r="AZ7" s="6"/>
      <c r="BA7" s="6"/>
      <c r="BB7" s="6"/>
      <c r="BC7" s="6"/>
      <c r="BD7" s="6"/>
      <c r="BE7" s="6">
        <v>4</v>
      </c>
      <c r="BF7" s="6">
        <v>0.1</v>
      </c>
      <c r="BG7" s="6"/>
      <c r="BH7" s="9" t="s">
        <v>268</v>
      </c>
      <c r="BI7" s="6">
        <v>0.5</v>
      </c>
      <c r="BJ7" s="6">
        <f t="shared" si="1"/>
        <v>1.3</v>
      </c>
      <c r="BK7" s="3" t="s">
        <v>269</v>
      </c>
      <c r="BL7" s="7">
        <v>0.5</v>
      </c>
      <c r="BM7" s="57" t="s">
        <v>270</v>
      </c>
      <c r="BN7" s="14">
        <v>0.2</v>
      </c>
      <c r="BO7" s="3" t="s">
        <v>271</v>
      </c>
      <c r="BP7" s="7">
        <v>1.3</v>
      </c>
      <c r="BQ7" s="7">
        <v>1</v>
      </c>
      <c r="BR7" s="6">
        <f t="shared" si="2"/>
        <v>1.5</v>
      </c>
      <c r="BS7" s="10">
        <f t="shared" si="3"/>
        <v>4.5</v>
      </c>
      <c r="BT7" s="6"/>
    </row>
    <row r="8" spans="1:72" ht="16.149999999999999" customHeight="1" x14ac:dyDescent="0.25">
      <c r="A8" s="6">
        <v>1120152768</v>
      </c>
      <c r="B8" s="4" t="s">
        <v>272</v>
      </c>
      <c r="C8" s="6"/>
      <c r="D8" s="6"/>
      <c r="E8" s="6"/>
      <c r="F8" s="11"/>
      <c r="G8" s="10">
        <f>SUM(C8,E8)</f>
        <v>0</v>
      </c>
      <c r="H8" s="4" t="s">
        <v>273</v>
      </c>
      <c r="I8" s="6">
        <v>0.3</v>
      </c>
      <c r="J8" s="6"/>
      <c r="K8" s="3"/>
      <c r="L8" s="3"/>
      <c r="M8" s="6"/>
      <c r="N8" s="4" t="s">
        <v>92</v>
      </c>
      <c r="O8" s="9" t="s">
        <v>274</v>
      </c>
      <c r="P8" s="6">
        <v>2</v>
      </c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>
        <f t="shared" si="0"/>
        <v>2.2999999999999998</v>
      </c>
      <c r="AG8" s="11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>
        <f t="shared" si="1"/>
        <v>0</v>
      </c>
      <c r="BK8" s="3" t="s">
        <v>275</v>
      </c>
      <c r="BL8" s="7">
        <v>0.8</v>
      </c>
      <c r="BM8" s="57" t="s">
        <v>270</v>
      </c>
      <c r="BN8" s="13">
        <v>0.3</v>
      </c>
      <c r="BO8" s="7"/>
      <c r="BP8" s="7"/>
      <c r="BQ8" s="7">
        <f t="shared" ref="BQ8:BQ26" si="4">SUM(BP8+BN8)</f>
        <v>0.3</v>
      </c>
      <c r="BR8" s="6">
        <f t="shared" si="2"/>
        <v>1.1000000000000001</v>
      </c>
      <c r="BS8" s="10">
        <f t="shared" si="3"/>
        <v>3.4</v>
      </c>
      <c r="BT8" s="6"/>
    </row>
    <row r="9" spans="1:72" ht="16.149999999999999" customHeight="1" x14ac:dyDescent="0.25">
      <c r="A9" s="6">
        <v>1120152770</v>
      </c>
      <c r="B9" s="4" t="s">
        <v>276</v>
      </c>
      <c r="C9" s="6"/>
      <c r="D9" s="6"/>
      <c r="E9" s="7"/>
      <c r="F9" s="11"/>
      <c r="G9" s="10">
        <f>SUM(C9,E9)</f>
        <v>0</v>
      </c>
      <c r="H9" s="6"/>
      <c r="I9" s="6"/>
      <c r="J9" s="6">
        <v>1</v>
      </c>
      <c r="K9" s="3" t="s">
        <v>167</v>
      </c>
      <c r="L9" s="3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4" t="s">
        <v>277</v>
      </c>
      <c r="AA9" s="6">
        <v>0.2</v>
      </c>
      <c r="AB9" s="6"/>
      <c r="AC9" s="6"/>
      <c r="AD9" s="6"/>
      <c r="AE9" s="6"/>
      <c r="AF9" s="6">
        <f t="shared" si="0"/>
        <v>0.2</v>
      </c>
      <c r="AG9" s="11"/>
      <c r="AH9" s="6"/>
      <c r="AI9" s="6"/>
      <c r="AJ9" s="6"/>
      <c r="AK9" s="4" t="s">
        <v>92</v>
      </c>
      <c r="AL9" s="6">
        <v>0.1</v>
      </c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4" t="s">
        <v>92</v>
      </c>
      <c r="BD9" s="6">
        <v>0.1</v>
      </c>
      <c r="BE9" s="6">
        <v>4</v>
      </c>
      <c r="BF9" s="6">
        <v>0.1</v>
      </c>
      <c r="BG9" s="6"/>
      <c r="BH9" s="6"/>
      <c r="BI9" s="6"/>
      <c r="BJ9" s="6">
        <f t="shared" si="1"/>
        <v>0.30000000000000004</v>
      </c>
      <c r="BK9" s="6"/>
      <c r="BL9" s="6"/>
      <c r="BM9" s="57" t="s">
        <v>138</v>
      </c>
      <c r="BN9" s="14">
        <v>0.2</v>
      </c>
      <c r="BO9" s="7"/>
      <c r="BP9" s="7"/>
      <c r="BQ9" s="7">
        <f t="shared" si="4"/>
        <v>0.2</v>
      </c>
      <c r="BR9" s="6">
        <f t="shared" si="2"/>
        <v>0.2</v>
      </c>
      <c r="BS9" s="10">
        <f t="shared" si="3"/>
        <v>0.7</v>
      </c>
      <c r="BT9" s="6"/>
    </row>
    <row r="10" spans="1:72" ht="16.149999999999999" customHeight="1" x14ac:dyDescent="0.25">
      <c r="A10" s="6">
        <v>1120152771</v>
      </c>
      <c r="B10" s="4" t="s">
        <v>278</v>
      </c>
      <c r="C10" s="6">
        <v>1.2</v>
      </c>
      <c r="D10" s="4" t="s">
        <v>132</v>
      </c>
      <c r="E10" s="7">
        <v>1.6</v>
      </c>
      <c r="F10" s="9" t="s">
        <v>279</v>
      </c>
      <c r="G10" s="10">
        <v>2</v>
      </c>
      <c r="H10" s="6"/>
      <c r="I10" s="6"/>
      <c r="J10" s="6">
        <v>3</v>
      </c>
      <c r="K10" s="3" t="s">
        <v>175</v>
      </c>
      <c r="L10" s="3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>
        <f t="shared" si="0"/>
        <v>0</v>
      </c>
      <c r="AG10" s="11"/>
      <c r="AH10" s="6"/>
      <c r="AI10" s="6"/>
      <c r="AJ10" s="6"/>
      <c r="AK10" s="4" t="s">
        <v>92</v>
      </c>
      <c r="AL10" s="6">
        <v>0.1</v>
      </c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4" t="s">
        <v>92</v>
      </c>
      <c r="BD10" s="6">
        <v>0.1</v>
      </c>
      <c r="BE10" s="6">
        <v>4</v>
      </c>
      <c r="BF10" s="6">
        <v>0.1</v>
      </c>
      <c r="BG10" s="6"/>
      <c r="BH10" s="6"/>
      <c r="BI10" s="6"/>
      <c r="BJ10" s="6">
        <f t="shared" si="1"/>
        <v>0.30000000000000004</v>
      </c>
      <c r="BK10" s="7"/>
      <c r="BL10" s="7"/>
      <c r="BM10" s="57" t="s">
        <v>138</v>
      </c>
      <c r="BN10" s="14">
        <v>0.2</v>
      </c>
      <c r="BO10" s="7"/>
      <c r="BP10" s="7"/>
      <c r="BQ10" s="7">
        <f t="shared" si="4"/>
        <v>0.2</v>
      </c>
      <c r="BR10" s="6">
        <f t="shared" si="2"/>
        <v>0.2</v>
      </c>
      <c r="BS10" s="10">
        <f t="shared" si="3"/>
        <v>2.5</v>
      </c>
      <c r="BT10" s="6"/>
    </row>
    <row r="11" spans="1:72" ht="16.149999999999999" customHeight="1" x14ac:dyDescent="0.25">
      <c r="A11" s="6">
        <v>1120152772</v>
      </c>
      <c r="B11" s="4" t="s">
        <v>280</v>
      </c>
      <c r="C11" s="6">
        <v>1.2</v>
      </c>
      <c r="D11" s="4" t="s">
        <v>97</v>
      </c>
      <c r="E11" s="6">
        <v>1.6</v>
      </c>
      <c r="F11" s="9" t="s">
        <v>281</v>
      </c>
      <c r="G11" s="10">
        <v>2</v>
      </c>
      <c r="H11" s="6"/>
      <c r="I11" s="6"/>
      <c r="J11" s="6"/>
      <c r="K11" s="3"/>
      <c r="L11" s="3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4" t="s">
        <v>202</v>
      </c>
      <c r="AA11" s="6">
        <v>0.4</v>
      </c>
      <c r="AB11" s="6"/>
      <c r="AC11" s="6"/>
      <c r="AD11" s="6"/>
      <c r="AE11" s="6"/>
      <c r="AF11" s="6">
        <f t="shared" si="0"/>
        <v>0.4</v>
      </c>
      <c r="AG11" s="11"/>
      <c r="AH11" s="6"/>
      <c r="AI11" s="6"/>
      <c r="AJ11" s="6"/>
      <c r="AK11" s="4" t="s">
        <v>92</v>
      </c>
      <c r="AL11" s="6">
        <v>0.1</v>
      </c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>
        <v>4</v>
      </c>
      <c r="BF11" s="6">
        <v>0.1</v>
      </c>
      <c r="BG11" s="6"/>
      <c r="BH11" s="6"/>
      <c r="BI11" s="6"/>
      <c r="BJ11" s="6">
        <f t="shared" si="1"/>
        <v>0.2</v>
      </c>
      <c r="BK11" s="6"/>
      <c r="BL11" s="6"/>
      <c r="BM11" s="57" t="s">
        <v>270</v>
      </c>
      <c r="BN11" s="14">
        <v>0.2</v>
      </c>
      <c r="BO11" s="7"/>
      <c r="BP11" s="7"/>
      <c r="BQ11" s="7">
        <f t="shared" si="4"/>
        <v>0.2</v>
      </c>
      <c r="BR11" s="6">
        <f t="shared" si="2"/>
        <v>0.2</v>
      </c>
      <c r="BS11" s="10">
        <f t="shared" si="3"/>
        <v>2.8</v>
      </c>
      <c r="BT11" s="6"/>
    </row>
    <row r="12" spans="1:72" ht="16.149999999999999" customHeight="1" x14ac:dyDescent="0.25">
      <c r="A12" s="6">
        <v>1120152773</v>
      </c>
      <c r="B12" s="4" t="s">
        <v>282</v>
      </c>
      <c r="C12" s="6">
        <v>1.2</v>
      </c>
      <c r="D12" s="4" t="s">
        <v>116</v>
      </c>
      <c r="E12" s="6">
        <v>1.6</v>
      </c>
      <c r="F12" s="9" t="s">
        <v>283</v>
      </c>
      <c r="G12" s="10">
        <v>2</v>
      </c>
      <c r="H12" s="6"/>
      <c r="I12" s="6"/>
      <c r="J12" s="6">
        <v>4</v>
      </c>
      <c r="K12" s="3" t="s">
        <v>284</v>
      </c>
      <c r="L12" s="3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4" t="s">
        <v>92</v>
      </c>
      <c r="AA12" s="6">
        <v>0.1</v>
      </c>
      <c r="AB12" s="6"/>
      <c r="AC12" s="6"/>
      <c r="AD12" s="6"/>
      <c r="AE12" s="6"/>
      <c r="AF12" s="6">
        <f t="shared" si="0"/>
        <v>0.1</v>
      </c>
      <c r="AG12" s="9" t="s">
        <v>89</v>
      </c>
      <c r="AH12" s="6">
        <v>0.5</v>
      </c>
      <c r="AI12" s="6"/>
      <c r="AJ12" s="6"/>
      <c r="AK12" s="4" t="s">
        <v>92</v>
      </c>
      <c r="AL12" s="6">
        <v>0.1</v>
      </c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>
        <f t="shared" si="1"/>
        <v>0.6</v>
      </c>
      <c r="BK12" s="6"/>
      <c r="BL12" s="6"/>
      <c r="BM12" s="57" t="s">
        <v>270</v>
      </c>
      <c r="BN12" s="14">
        <v>0.2</v>
      </c>
      <c r="BO12" s="3" t="s">
        <v>218</v>
      </c>
      <c r="BP12" s="7">
        <v>0.1</v>
      </c>
      <c r="BQ12" s="7">
        <f t="shared" si="4"/>
        <v>0.30000000000000004</v>
      </c>
      <c r="BR12" s="6">
        <f t="shared" si="2"/>
        <v>0.30000000000000004</v>
      </c>
      <c r="BS12" s="10">
        <f t="shared" si="3"/>
        <v>3</v>
      </c>
      <c r="BT12" s="6"/>
    </row>
    <row r="13" spans="1:72" ht="16.149999999999999" customHeight="1" x14ac:dyDescent="0.25">
      <c r="A13" s="6">
        <v>1120152774</v>
      </c>
      <c r="B13" s="4" t="s">
        <v>285</v>
      </c>
      <c r="C13" s="6"/>
      <c r="D13" s="6"/>
      <c r="E13" s="6">
        <v>1.6</v>
      </c>
      <c r="F13" s="9" t="s">
        <v>286</v>
      </c>
      <c r="G13" s="10">
        <f>SUM(C13,E13)</f>
        <v>1.6</v>
      </c>
      <c r="H13" s="6"/>
      <c r="I13" s="6"/>
      <c r="J13" s="6">
        <v>1</v>
      </c>
      <c r="K13" s="3" t="s">
        <v>167</v>
      </c>
      <c r="L13" s="3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>
        <f t="shared" si="0"/>
        <v>0</v>
      </c>
      <c r="AG13" s="11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>
        <v>8</v>
      </c>
      <c r="BF13" s="6">
        <v>0.2</v>
      </c>
      <c r="BG13" s="6"/>
      <c r="BH13" s="6"/>
      <c r="BI13" s="6"/>
      <c r="BJ13" s="6">
        <f t="shared" si="1"/>
        <v>0.2</v>
      </c>
      <c r="BK13" s="7"/>
      <c r="BL13" s="7"/>
      <c r="BM13" s="57" t="s">
        <v>138</v>
      </c>
      <c r="BN13" s="14">
        <v>0.2</v>
      </c>
      <c r="BO13" s="7"/>
      <c r="BP13" s="7"/>
      <c r="BQ13" s="7">
        <f t="shared" si="4"/>
        <v>0.2</v>
      </c>
      <c r="BR13" s="6">
        <f t="shared" si="2"/>
        <v>0.2</v>
      </c>
      <c r="BS13" s="10">
        <f t="shared" si="3"/>
        <v>2</v>
      </c>
      <c r="BT13" s="6"/>
    </row>
    <row r="14" spans="1:72" ht="16.149999999999999" customHeight="1" x14ac:dyDescent="0.25">
      <c r="A14" s="6">
        <v>1120152775</v>
      </c>
      <c r="B14" s="4" t="s">
        <v>287</v>
      </c>
      <c r="C14" s="6">
        <v>1.6</v>
      </c>
      <c r="D14" s="4" t="s">
        <v>85</v>
      </c>
      <c r="E14" s="6">
        <v>1.6</v>
      </c>
      <c r="F14" s="9" t="s">
        <v>288</v>
      </c>
      <c r="G14" s="10">
        <v>2</v>
      </c>
      <c r="H14" s="6"/>
      <c r="I14" s="6"/>
      <c r="J14" s="6">
        <v>1</v>
      </c>
      <c r="K14" s="3" t="s">
        <v>167</v>
      </c>
      <c r="L14" s="3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>
        <f t="shared" si="0"/>
        <v>0</v>
      </c>
      <c r="AG14" s="11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4" t="s">
        <v>253</v>
      </c>
      <c r="BD14" s="6">
        <v>0.2</v>
      </c>
      <c r="BE14" s="6">
        <v>16</v>
      </c>
      <c r="BF14" s="6">
        <v>0.4</v>
      </c>
      <c r="BG14" s="6"/>
      <c r="BH14" s="6"/>
      <c r="BI14" s="6"/>
      <c r="BJ14" s="6">
        <f t="shared" si="1"/>
        <v>0.60000000000000009</v>
      </c>
      <c r="BK14" s="6"/>
      <c r="BL14" s="6"/>
      <c r="BM14" s="57" t="s">
        <v>239</v>
      </c>
      <c r="BN14" s="14">
        <v>0.2</v>
      </c>
      <c r="BO14" s="3" t="s">
        <v>218</v>
      </c>
      <c r="BP14" s="7">
        <v>0.1</v>
      </c>
      <c r="BQ14" s="7">
        <f t="shared" si="4"/>
        <v>0.30000000000000004</v>
      </c>
      <c r="BR14" s="6">
        <f t="shared" si="2"/>
        <v>0.30000000000000004</v>
      </c>
      <c r="BS14" s="10">
        <f t="shared" si="3"/>
        <v>2.9000000000000004</v>
      </c>
      <c r="BT14" s="6"/>
    </row>
    <row r="15" spans="1:72" ht="16.149999999999999" customHeight="1" x14ac:dyDescent="0.25">
      <c r="A15" s="6">
        <v>1120152776</v>
      </c>
      <c r="B15" s="4" t="s">
        <v>289</v>
      </c>
      <c r="C15" s="6"/>
      <c r="D15" s="6"/>
      <c r="E15" s="6"/>
      <c r="F15" s="11"/>
      <c r="G15" s="10">
        <f>SUM(C15,E15)</f>
        <v>0</v>
      </c>
      <c r="H15" s="6"/>
      <c r="I15" s="6"/>
      <c r="J15" s="6">
        <v>1</v>
      </c>
      <c r="K15" s="3" t="s">
        <v>167</v>
      </c>
      <c r="L15" s="3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>
        <f t="shared" si="0"/>
        <v>0</v>
      </c>
      <c r="AG15" s="11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>
        <f t="shared" si="1"/>
        <v>0</v>
      </c>
      <c r="BK15" s="6"/>
      <c r="BL15" s="6"/>
      <c r="BM15" s="57" t="s">
        <v>239</v>
      </c>
      <c r="BN15" s="14">
        <v>0.2</v>
      </c>
      <c r="BO15" s="7"/>
      <c r="BP15" s="7"/>
      <c r="BQ15" s="7">
        <f t="shared" si="4"/>
        <v>0.2</v>
      </c>
      <c r="BR15" s="6">
        <f t="shared" si="2"/>
        <v>0.2</v>
      </c>
      <c r="BS15" s="10">
        <f t="shared" si="3"/>
        <v>0.2</v>
      </c>
      <c r="BT15" s="6"/>
    </row>
    <row r="16" spans="1:72" ht="16.149999999999999" customHeight="1" x14ac:dyDescent="0.25">
      <c r="A16" s="6">
        <v>1120152777</v>
      </c>
      <c r="B16" s="4" t="s">
        <v>290</v>
      </c>
      <c r="C16" s="6">
        <v>1.2</v>
      </c>
      <c r="D16" s="4" t="s">
        <v>118</v>
      </c>
      <c r="E16" s="6">
        <v>1.6</v>
      </c>
      <c r="F16" s="9" t="s">
        <v>291</v>
      </c>
      <c r="G16" s="10">
        <v>2</v>
      </c>
      <c r="H16" s="6"/>
      <c r="I16" s="6"/>
      <c r="J16" s="6">
        <v>1</v>
      </c>
      <c r="K16" s="6">
        <v>0.1</v>
      </c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>
        <f t="shared" si="0"/>
        <v>0.1</v>
      </c>
      <c r="AG16" s="11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>
        <v>11</v>
      </c>
      <c r="BF16" s="6">
        <v>0.2</v>
      </c>
      <c r="BG16" s="6"/>
      <c r="BH16" s="6"/>
      <c r="BI16" s="6"/>
      <c r="BJ16" s="6">
        <f t="shared" si="1"/>
        <v>0.2</v>
      </c>
      <c r="BK16" s="7"/>
      <c r="BL16" s="7"/>
      <c r="BM16" s="57" t="s">
        <v>239</v>
      </c>
      <c r="BN16" s="14">
        <v>0.2</v>
      </c>
      <c r="BO16" s="3" t="s">
        <v>210</v>
      </c>
      <c r="BP16" s="7">
        <v>0.5</v>
      </c>
      <c r="BQ16" s="7">
        <f t="shared" si="4"/>
        <v>0.7</v>
      </c>
      <c r="BR16" s="6">
        <f t="shared" si="2"/>
        <v>0.7</v>
      </c>
      <c r="BS16" s="10">
        <f t="shared" si="3"/>
        <v>3</v>
      </c>
      <c r="BT16" s="6"/>
    </row>
    <row r="17" spans="1:72" ht="16.149999999999999" customHeight="1" x14ac:dyDescent="0.25">
      <c r="A17" s="6">
        <v>1120152778</v>
      </c>
      <c r="B17" s="4" t="s">
        <v>292</v>
      </c>
      <c r="C17" s="6">
        <v>1.2</v>
      </c>
      <c r="D17" s="4" t="s">
        <v>114</v>
      </c>
      <c r="E17" s="6">
        <v>1.6</v>
      </c>
      <c r="F17" s="9" t="s">
        <v>293</v>
      </c>
      <c r="G17" s="10">
        <v>2</v>
      </c>
      <c r="H17" s="6"/>
      <c r="I17" s="6"/>
      <c r="J17" s="6">
        <v>2</v>
      </c>
      <c r="K17" s="6">
        <v>0.2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4" t="s">
        <v>106</v>
      </c>
      <c r="Y17" s="6">
        <v>0.2</v>
      </c>
      <c r="Z17" s="4" t="s">
        <v>92</v>
      </c>
      <c r="AA17" s="6">
        <v>0.1</v>
      </c>
      <c r="AB17" s="6"/>
      <c r="AC17" s="6"/>
      <c r="AD17" s="6"/>
      <c r="AE17" s="6"/>
      <c r="AF17" s="6">
        <f t="shared" si="0"/>
        <v>0.5</v>
      </c>
      <c r="AG17" s="9" t="s">
        <v>89</v>
      </c>
      <c r="AH17" s="6">
        <v>0.5</v>
      </c>
      <c r="AI17" s="6"/>
      <c r="AJ17" s="6"/>
      <c r="AK17" s="4" t="s">
        <v>92</v>
      </c>
      <c r="AL17" s="6">
        <v>0.1</v>
      </c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>
        <v>4</v>
      </c>
      <c r="BF17" s="6">
        <v>0.1</v>
      </c>
      <c r="BG17" s="6"/>
      <c r="BH17" s="6"/>
      <c r="BI17" s="6"/>
      <c r="BJ17" s="6">
        <f t="shared" si="1"/>
        <v>0.7</v>
      </c>
      <c r="BK17" s="6"/>
      <c r="BL17" s="6"/>
      <c r="BM17" s="57" t="s">
        <v>270</v>
      </c>
      <c r="BN17" s="14">
        <v>0.2</v>
      </c>
      <c r="BO17" s="7"/>
      <c r="BP17" s="7"/>
      <c r="BQ17" s="7">
        <f t="shared" si="4"/>
        <v>0.2</v>
      </c>
      <c r="BR17" s="6">
        <f t="shared" si="2"/>
        <v>0.2</v>
      </c>
      <c r="BS17" s="10">
        <f t="shared" si="3"/>
        <v>3.4</v>
      </c>
      <c r="BT17" s="6"/>
    </row>
    <row r="18" spans="1:72" ht="16.149999999999999" customHeight="1" x14ac:dyDescent="0.25">
      <c r="A18" s="6">
        <v>1120152779</v>
      </c>
      <c r="B18" s="4" t="s">
        <v>294</v>
      </c>
      <c r="C18" s="6"/>
      <c r="D18" s="6"/>
      <c r="E18" s="6"/>
      <c r="F18" s="11"/>
      <c r="G18" s="10">
        <f t="shared" ref="G18:G26" si="5">SUM(C18,E18)</f>
        <v>0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>
        <f t="shared" si="0"/>
        <v>0</v>
      </c>
      <c r="AG18" s="11"/>
      <c r="AH18" s="6"/>
      <c r="AI18" s="6"/>
      <c r="AJ18" s="6"/>
      <c r="AK18" s="4" t="s">
        <v>295</v>
      </c>
      <c r="AL18" s="6">
        <v>0.1</v>
      </c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>
        <f t="shared" si="1"/>
        <v>0.1</v>
      </c>
      <c r="BK18" s="6"/>
      <c r="BL18" s="6"/>
      <c r="BM18" s="57" t="s">
        <v>239</v>
      </c>
      <c r="BN18" s="14">
        <v>0.2</v>
      </c>
      <c r="BO18" s="58"/>
      <c r="BP18" s="58"/>
      <c r="BQ18" s="7">
        <f t="shared" si="4"/>
        <v>0.2</v>
      </c>
      <c r="BR18" s="6">
        <f t="shared" si="2"/>
        <v>0.2</v>
      </c>
      <c r="BS18" s="10">
        <f t="shared" si="3"/>
        <v>0.30000000000000004</v>
      </c>
      <c r="BT18" s="6"/>
    </row>
    <row r="19" spans="1:72" ht="16.149999999999999" customHeight="1" x14ac:dyDescent="0.25">
      <c r="A19" s="6">
        <v>1120152780</v>
      </c>
      <c r="B19" s="4" t="s">
        <v>296</v>
      </c>
      <c r="C19" s="6">
        <v>1.2</v>
      </c>
      <c r="D19" s="4" t="s">
        <v>124</v>
      </c>
      <c r="E19" s="6"/>
      <c r="F19" s="11"/>
      <c r="G19" s="10">
        <f t="shared" si="5"/>
        <v>1.2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>
        <f t="shared" si="0"/>
        <v>0</v>
      </c>
      <c r="AG19" s="11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>
        <v>4</v>
      </c>
      <c r="BF19" s="6">
        <v>0.1</v>
      </c>
      <c r="BG19" s="6"/>
      <c r="BH19" s="6"/>
      <c r="BI19" s="6"/>
      <c r="BJ19" s="6">
        <f t="shared" si="1"/>
        <v>0.1</v>
      </c>
      <c r="BK19" s="7"/>
      <c r="BL19" s="7"/>
      <c r="BM19" s="57" t="s">
        <v>239</v>
      </c>
      <c r="BN19" s="14">
        <v>0.2</v>
      </c>
      <c r="BO19" s="3" t="s">
        <v>215</v>
      </c>
      <c r="BP19" s="7">
        <v>0.8</v>
      </c>
      <c r="BQ19" s="7">
        <f t="shared" si="4"/>
        <v>1</v>
      </c>
      <c r="BR19" s="6">
        <f t="shared" si="2"/>
        <v>1</v>
      </c>
      <c r="BS19" s="10">
        <f t="shared" si="3"/>
        <v>2.2999999999999998</v>
      </c>
      <c r="BT19" s="6"/>
    </row>
    <row r="20" spans="1:72" ht="16.149999999999999" customHeight="1" x14ac:dyDescent="0.25">
      <c r="A20" s="6">
        <v>1120152781</v>
      </c>
      <c r="B20" s="4" t="s">
        <v>297</v>
      </c>
      <c r="C20" s="6"/>
      <c r="D20" s="6"/>
      <c r="E20" s="6">
        <v>1.6</v>
      </c>
      <c r="F20" s="9" t="s">
        <v>298</v>
      </c>
      <c r="G20" s="10">
        <f t="shared" si="5"/>
        <v>1.6</v>
      </c>
      <c r="H20" s="6"/>
      <c r="I20" s="6"/>
      <c r="J20" s="6">
        <v>3</v>
      </c>
      <c r="K20" s="6">
        <v>0.3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>
        <f t="shared" si="0"/>
        <v>0.3</v>
      </c>
      <c r="AG20" s="9" t="s">
        <v>89</v>
      </c>
      <c r="AH20" s="6">
        <v>0.5</v>
      </c>
      <c r="AI20" s="6"/>
      <c r="AJ20" s="6"/>
      <c r="AK20" s="4" t="s">
        <v>92</v>
      </c>
      <c r="AL20" s="6">
        <v>0.1</v>
      </c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>
        <v>8</v>
      </c>
      <c r="BF20" s="6">
        <v>0.2</v>
      </c>
      <c r="BG20" s="6"/>
      <c r="BH20" s="6"/>
      <c r="BI20" s="6"/>
      <c r="BJ20" s="6">
        <f t="shared" si="1"/>
        <v>0.8</v>
      </c>
      <c r="BK20" s="6"/>
      <c r="BL20" s="6"/>
      <c r="BM20" s="57" t="s">
        <v>138</v>
      </c>
      <c r="BN20" s="14">
        <v>0.2</v>
      </c>
      <c r="BO20" s="7"/>
      <c r="BP20" s="7"/>
      <c r="BQ20" s="7">
        <f t="shared" si="4"/>
        <v>0.2</v>
      </c>
      <c r="BR20" s="6">
        <f t="shared" si="2"/>
        <v>0.2</v>
      </c>
      <c r="BS20" s="10">
        <f t="shared" si="3"/>
        <v>2.9000000000000004</v>
      </c>
      <c r="BT20" s="6"/>
    </row>
    <row r="21" spans="1:72" ht="16.149999999999999" customHeight="1" x14ac:dyDescent="0.25">
      <c r="A21" s="6">
        <v>1120152782</v>
      </c>
      <c r="B21" s="4" t="s">
        <v>299</v>
      </c>
      <c r="C21" s="6">
        <v>1.2</v>
      </c>
      <c r="D21" s="4" t="s">
        <v>108</v>
      </c>
      <c r="E21" s="6"/>
      <c r="F21" s="11"/>
      <c r="G21" s="10">
        <f t="shared" si="5"/>
        <v>1.2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>
        <f t="shared" si="0"/>
        <v>0</v>
      </c>
      <c r="AG21" s="11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>
        <v>42</v>
      </c>
      <c r="BF21" s="6">
        <v>0.5</v>
      </c>
      <c r="BG21" s="6"/>
      <c r="BH21" s="6"/>
      <c r="BI21" s="6"/>
      <c r="BJ21" s="6">
        <f t="shared" si="1"/>
        <v>0.5</v>
      </c>
      <c r="BK21" s="6"/>
      <c r="BL21" s="6"/>
      <c r="BM21" s="57" t="s">
        <v>270</v>
      </c>
      <c r="BN21" s="14">
        <v>0.3</v>
      </c>
      <c r="BO21" s="7"/>
      <c r="BP21" s="7"/>
      <c r="BQ21" s="7">
        <f t="shared" si="4"/>
        <v>0.3</v>
      </c>
      <c r="BR21" s="6">
        <f t="shared" si="2"/>
        <v>0.3</v>
      </c>
      <c r="BS21" s="10">
        <f t="shared" si="3"/>
        <v>2</v>
      </c>
      <c r="BT21" s="6"/>
    </row>
    <row r="22" spans="1:72" ht="16.149999999999999" customHeight="1" x14ac:dyDescent="0.25">
      <c r="A22" s="6">
        <v>1120152783</v>
      </c>
      <c r="B22" s="4" t="s">
        <v>300</v>
      </c>
      <c r="C22" s="6"/>
      <c r="D22" s="6"/>
      <c r="E22" s="6"/>
      <c r="F22" s="11"/>
      <c r="G22" s="10">
        <f t="shared" si="5"/>
        <v>0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>
        <f t="shared" si="0"/>
        <v>0</v>
      </c>
      <c r="AG22" s="11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>
        <f t="shared" si="1"/>
        <v>0</v>
      </c>
      <c r="BK22" s="7"/>
      <c r="BL22" s="7"/>
      <c r="BM22" s="57" t="s">
        <v>239</v>
      </c>
      <c r="BN22" s="14">
        <v>0.2</v>
      </c>
      <c r="BO22" s="3" t="s">
        <v>210</v>
      </c>
      <c r="BP22" s="7">
        <v>0.5</v>
      </c>
      <c r="BQ22" s="7">
        <f t="shared" si="4"/>
        <v>0.7</v>
      </c>
      <c r="BR22" s="6">
        <f t="shared" si="2"/>
        <v>0.7</v>
      </c>
      <c r="BS22" s="10">
        <f t="shared" si="3"/>
        <v>0.7</v>
      </c>
      <c r="BT22" s="6"/>
    </row>
    <row r="23" spans="1:72" ht="16.149999999999999" customHeight="1" x14ac:dyDescent="0.25">
      <c r="A23" s="6">
        <v>1120152784</v>
      </c>
      <c r="B23" s="4" t="s">
        <v>156</v>
      </c>
      <c r="C23" s="6"/>
      <c r="D23" s="6"/>
      <c r="E23" s="6">
        <v>1.6</v>
      </c>
      <c r="F23" s="9" t="s">
        <v>301</v>
      </c>
      <c r="G23" s="10">
        <f t="shared" si="5"/>
        <v>1.6</v>
      </c>
      <c r="H23" s="6"/>
      <c r="I23" s="6"/>
      <c r="J23" s="6">
        <v>4</v>
      </c>
      <c r="K23" s="6">
        <v>0.4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>
        <f t="shared" si="0"/>
        <v>0.4</v>
      </c>
      <c r="AG23" s="11"/>
      <c r="AH23" s="6"/>
      <c r="AI23" s="6"/>
      <c r="AJ23" s="6"/>
      <c r="AK23" s="4" t="s">
        <v>92</v>
      </c>
      <c r="AL23" s="6">
        <v>0.1</v>
      </c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>
        <v>4</v>
      </c>
      <c r="BF23" s="6">
        <v>0.1</v>
      </c>
      <c r="BG23" s="6"/>
      <c r="BH23" s="6"/>
      <c r="BI23" s="6"/>
      <c r="BJ23" s="6">
        <f t="shared" si="1"/>
        <v>0.2</v>
      </c>
      <c r="BK23" s="6"/>
      <c r="BL23" s="6"/>
      <c r="BM23" s="57" t="s">
        <v>138</v>
      </c>
      <c r="BN23" s="14">
        <v>0.2</v>
      </c>
      <c r="BO23" s="7"/>
      <c r="BP23" s="7"/>
      <c r="BQ23" s="7">
        <f t="shared" si="4"/>
        <v>0.2</v>
      </c>
      <c r="BR23" s="6">
        <f t="shared" si="2"/>
        <v>0.2</v>
      </c>
      <c r="BS23" s="10">
        <f t="shared" si="3"/>
        <v>2.4000000000000004</v>
      </c>
      <c r="BT23" s="6"/>
    </row>
    <row r="24" spans="1:72" ht="16.149999999999999" customHeight="1" x14ac:dyDescent="0.25">
      <c r="A24" s="6">
        <v>1120152785</v>
      </c>
      <c r="B24" s="4" t="s">
        <v>302</v>
      </c>
      <c r="C24" s="6">
        <v>1.4</v>
      </c>
      <c r="D24" s="4" t="s">
        <v>129</v>
      </c>
      <c r="E24" s="6"/>
      <c r="F24" s="11"/>
      <c r="G24" s="10">
        <f t="shared" si="5"/>
        <v>1.4</v>
      </c>
      <c r="H24" s="6"/>
      <c r="I24" s="6"/>
      <c r="J24" s="6">
        <v>2</v>
      </c>
      <c r="K24" s="6">
        <v>0.2</v>
      </c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>
        <f t="shared" si="0"/>
        <v>0.2</v>
      </c>
      <c r="AG24" s="11"/>
      <c r="AH24" s="6"/>
      <c r="AI24" s="6"/>
      <c r="AJ24" s="6"/>
      <c r="AK24" s="4" t="s">
        <v>92</v>
      </c>
      <c r="AL24" s="6">
        <v>0.1</v>
      </c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4" t="s">
        <v>92</v>
      </c>
      <c r="BD24" s="6">
        <v>0.1</v>
      </c>
      <c r="BE24" s="6">
        <v>6</v>
      </c>
      <c r="BF24" s="6">
        <v>0.1</v>
      </c>
      <c r="BG24" s="6"/>
      <c r="BH24" s="6"/>
      <c r="BI24" s="6"/>
      <c r="BJ24" s="6">
        <f t="shared" si="1"/>
        <v>0.30000000000000004</v>
      </c>
      <c r="BK24" s="6"/>
      <c r="BL24" s="6"/>
      <c r="BM24" s="57" t="s">
        <v>239</v>
      </c>
      <c r="BN24" s="14">
        <v>0.2</v>
      </c>
      <c r="BO24" s="3" t="s">
        <v>303</v>
      </c>
      <c r="BP24" s="7">
        <v>0.5</v>
      </c>
      <c r="BQ24" s="7">
        <f t="shared" si="4"/>
        <v>0.7</v>
      </c>
      <c r="BR24" s="6">
        <f t="shared" si="2"/>
        <v>0.7</v>
      </c>
      <c r="BS24" s="10">
        <f t="shared" si="3"/>
        <v>2.5999999999999996</v>
      </c>
      <c r="BT24" s="6"/>
    </row>
    <row r="25" spans="1:72" ht="16.149999999999999" customHeight="1" x14ac:dyDescent="0.25">
      <c r="A25" s="6">
        <v>1120152786</v>
      </c>
      <c r="B25" s="4" t="s">
        <v>304</v>
      </c>
      <c r="C25" s="6">
        <v>1.6</v>
      </c>
      <c r="D25" s="4" t="s">
        <v>105</v>
      </c>
      <c r="E25" s="6"/>
      <c r="F25" s="11"/>
      <c r="G25" s="10">
        <f t="shared" si="5"/>
        <v>1.6</v>
      </c>
      <c r="H25" s="6"/>
      <c r="I25" s="6"/>
      <c r="J25" s="6">
        <v>2</v>
      </c>
      <c r="K25" s="6">
        <v>0.2</v>
      </c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4" t="s">
        <v>277</v>
      </c>
      <c r="AA25" s="6">
        <v>0.2</v>
      </c>
      <c r="AB25" s="6"/>
      <c r="AC25" s="6"/>
      <c r="AD25" s="6"/>
      <c r="AE25" s="6"/>
      <c r="AF25" s="6">
        <f t="shared" si="0"/>
        <v>0.4</v>
      </c>
      <c r="AG25" s="11"/>
      <c r="AH25" s="6"/>
      <c r="AI25" s="6"/>
      <c r="AJ25" s="6"/>
      <c r="AK25" s="4" t="s">
        <v>92</v>
      </c>
      <c r="AL25" s="6">
        <v>0.1</v>
      </c>
      <c r="AM25" s="6"/>
      <c r="AN25" s="6"/>
      <c r="AO25" s="6"/>
      <c r="AP25" s="6"/>
      <c r="AQ25" s="6"/>
      <c r="AR25" s="6"/>
      <c r="AS25" s="9" t="s">
        <v>130</v>
      </c>
      <c r="AT25" s="6">
        <v>0.1</v>
      </c>
      <c r="AU25" s="6"/>
      <c r="AV25" s="6"/>
      <c r="AW25" s="6"/>
      <c r="AX25" s="6"/>
      <c r="AY25" s="6"/>
      <c r="AZ25" s="6"/>
      <c r="BA25" s="6"/>
      <c r="BB25" s="6"/>
      <c r="BC25" s="4" t="s">
        <v>92</v>
      </c>
      <c r="BD25" s="6">
        <v>0.1</v>
      </c>
      <c r="BE25" s="6">
        <v>4</v>
      </c>
      <c r="BF25" s="6">
        <v>0.1</v>
      </c>
      <c r="BG25" s="6"/>
      <c r="BH25" s="6"/>
      <c r="BI25" s="6"/>
      <c r="BJ25" s="6">
        <f t="shared" si="1"/>
        <v>0.4</v>
      </c>
      <c r="BK25" s="7"/>
      <c r="BL25" s="7"/>
      <c r="BM25" s="57" t="s">
        <v>239</v>
      </c>
      <c r="BN25" s="14">
        <v>0.2</v>
      </c>
      <c r="BO25" s="7"/>
      <c r="BP25" s="7"/>
      <c r="BQ25" s="7">
        <f t="shared" si="4"/>
        <v>0.2</v>
      </c>
      <c r="BR25" s="6">
        <f t="shared" si="2"/>
        <v>0.2</v>
      </c>
      <c r="BS25" s="10">
        <f t="shared" si="3"/>
        <v>2.6</v>
      </c>
      <c r="BT25" s="6"/>
    </row>
    <row r="26" spans="1:72" ht="16.149999999999999" customHeight="1" x14ac:dyDescent="0.25">
      <c r="A26" s="6">
        <v>1120152787</v>
      </c>
      <c r="B26" s="4" t="s">
        <v>305</v>
      </c>
      <c r="C26" s="6"/>
      <c r="D26" s="6"/>
      <c r="E26" s="6"/>
      <c r="F26" s="11"/>
      <c r="G26" s="10">
        <f t="shared" si="5"/>
        <v>0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>
        <f t="shared" si="0"/>
        <v>0</v>
      </c>
      <c r="AG26" s="11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>
        <v>4</v>
      </c>
      <c r="BF26" s="6">
        <v>0.1</v>
      </c>
      <c r="BG26" s="6"/>
      <c r="BH26" s="6"/>
      <c r="BI26" s="6"/>
      <c r="BJ26" s="6">
        <f t="shared" si="1"/>
        <v>0.1</v>
      </c>
      <c r="BK26" s="6"/>
      <c r="BL26" s="6"/>
      <c r="BM26" s="57" t="s">
        <v>239</v>
      </c>
      <c r="BN26" s="14">
        <v>0.2</v>
      </c>
      <c r="BO26" s="7"/>
      <c r="BP26" s="7"/>
      <c r="BQ26" s="7">
        <f t="shared" si="4"/>
        <v>0.2</v>
      </c>
      <c r="BR26" s="6">
        <f t="shared" si="2"/>
        <v>0.2</v>
      </c>
      <c r="BS26" s="10">
        <f t="shared" si="3"/>
        <v>0.30000000000000004</v>
      </c>
      <c r="BT26" s="6"/>
    </row>
    <row r="27" spans="1:72" ht="15" customHeight="1" x14ac:dyDescent="0.25">
      <c r="A27" s="18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23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23"/>
      <c r="BK27" s="19"/>
      <c r="BL27" s="19"/>
      <c r="BM27" s="19"/>
      <c r="BN27" s="19"/>
      <c r="BO27" s="19"/>
      <c r="BP27" s="19"/>
      <c r="BQ27" s="22"/>
      <c r="BR27" s="23"/>
      <c r="BS27" s="24"/>
      <c r="BT27" s="25"/>
    </row>
    <row r="28" spans="1:72" ht="15" customHeight="1" x14ac:dyDescent="0.25">
      <c r="A28" s="26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31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31"/>
      <c r="BK28" s="27"/>
      <c r="BL28" s="27"/>
      <c r="BM28" s="27"/>
      <c r="BN28" s="27"/>
      <c r="BO28" s="27"/>
      <c r="BP28" s="27"/>
      <c r="BQ28" s="30"/>
      <c r="BR28" s="31"/>
      <c r="BS28" s="32"/>
      <c r="BT28" s="33"/>
    </row>
    <row r="29" spans="1:72" ht="15" customHeight="1" x14ac:dyDescent="0.25">
      <c r="A29" s="26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54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31"/>
      <c r="BK29" s="27"/>
      <c r="BL29" s="27"/>
      <c r="BM29" s="27"/>
      <c r="BN29" s="27"/>
      <c r="BO29" s="27"/>
      <c r="BP29" s="27"/>
      <c r="BQ29" s="30"/>
      <c r="BR29" s="31"/>
      <c r="BS29" s="32"/>
      <c r="BT29" s="33"/>
    </row>
    <row r="30" spans="1:72" ht="15" customHeight="1" x14ac:dyDescent="0.25">
      <c r="A30" s="26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31"/>
      <c r="BK30" s="27"/>
      <c r="BL30" s="27"/>
      <c r="BM30" s="27"/>
      <c r="BN30" s="27"/>
      <c r="BO30" s="27"/>
      <c r="BP30" s="27"/>
      <c r="BQ30" s="30"/>
      <c r="BR30" s="31"/>
      <c r="BS30" s="32"/>
      <c r="BT30" s="33"/>
    </row>
    <row r="31" spans="1:72" ht="15" customHeight="1" x14ac:dyDescent="0.25">
      <c r="A31" s="34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9"/>
      <c r="BK31" s="35"/>
      <c r="BL31" s="35"/>
      <c r="BM31" s="35"/>
      <c r="BN31" s="35"/>
      <c r="BO31" s="35"/>
      <c r="BP31" s="35"/>
      <c r="BQ31" s="38"/>
      <c r="BR31" s="39"/>
      <c r="BS31" s="40"/>
      <c r="BT31" s="41"/>
    </row>
  </sheetData>
  <mergeCells count="53">
    <mergeCell ref="AK4:AL4"/>
    <mergeCell ref="AI4:AJ4"/>
    <mergeCell ref="AG4:AH4"/>
    <mergeCell ref="Z4:AA4"/>
    <mergeCell ref="X4:Y4"/>
    <mergeCell ref="A1:A4"/>
    <mergeCell ref="B1:B4"/>
    <mergeCell ref="H4:H5"/>
    <mergeCell ref="F3:F4"/>
    <mergeCell ref="C2:G2"/>
    <mergeCell ref="H3:I3"/>
    <mergeCell ref="I4:I5"/>
    <mergeCell ref="J4:K4"/>
    <mergeCell ref="V3:AE3"/>
    <mergeCell ref="G3:G4"/>
    <mergeCell ref="E3:E4"/>
    <mergeCell ref="C3:C4"/>
    <mergeCell ref="L4:L5"/>
    <mergeCell ref="M4:M5"/>
    <mergeCell ref="AD4:AE4"/>
    <mergeCell ref="Q3:R3"/>
    <mergeCell ref="C1:BT1"/>
    <mergeCell ref="AW4:AZ4"/>
    <mergeCell ref="N3:P3"/>
    <mergeCell ref="AU4:AV4"/>
    <mergeCell ref="L3:M3"/>
    <mergeCell ref="AS4:AT4"/>
    <mergeCell ref="AG2:BJ2"/>
    <mergeCell ref="BE3:BI3"/>
    <mergeCell ref="J3:K3"/>
    <mergeCell ref="AQ3:BD3"/>
    <mergeCell ref="AF3:AF4"/>
    <mergeCell ref="H2:AF2"/>
    <mergeCell ref="AB4:AC4"/>
    <mergeCell ref="D3:D4"/>
    <mergeCell ref="AM4:AN4"/>
    <mergeCell ref="V4:W4"/>
    <mergeCell ref="BK2:BR2"/>
    <mergeCell ref="BA4:BB4"/>
    <mergeCell ref="BM3:BQ3"/>
    <mergeCell ref="S3:U3"/>
    <mergeCell ref="AQ4:AR4"/>
    <mergeCell ref="BK3:BL3"/>
    <mergeCell ref="AG3:AP3"/>
    <mergeCell ref="BE4:BF4"/>
    <mergeCell ref="BR3:BR4"/>
    <mergeCell ref="BL4:BL5"/>
    <mergeCell ref="BK4:BK5"/>
    <mergeCell ref="BJ3:BJ4"/>
    <mergeCell ref="BM4:BQ4"/>
    <mergeCell ref="BH4:BI4"/>
    <mergeCell ref="BC4:BD4"/>
    <mergeCell ref="AO4:AP4"/>
  </mergeCells>
  <phoneticPr fontId="14" type="noConversion"/>
  <pageMargins left="0.75" right="0.75" top="1" bottom="1" header="0.51180599999999998" footer="0.51180599999999998"/>
  <pageSetup orientation="portrait"/>
  <headerFooter>
    <oddFooter>&amp;C&amp;"Helvetica,Regular"&amp;12&amp;K000000&amp;P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7"/>
  <sheetViews>
    <sheetView showGridLines="0" workbookViewId="0">
      <selection sqref="A1:A4"/>
    </sheetView>
  </sheetViews>
  <sheetFormatPr defaultColWidth="9" defaultRowHeight="15" customHeight="1" x14ac:dyDescent="0.25"/>
  <cols>
    <col min="1" max="1" width="13.28515625" style="59" customWidth="1"/>
    <col min="2" max="256" width="9" style="59" customWidth="1"/>
  </cols>
  <sheetData>
    <row r="1" spans="1:72" ht="30.95" customHeight="1" x14ac:dyDescent="0.15">
      <c r="A1" s="128" t="s">
        <v>0</v>
      </c>
      <c r="B1" s="128" t="s">
        <v>1</v>
      </c>
      <c r="C1" s="130" t="s">
        <v>2</v>
      </c>
      <c r="D1" s="124"/>
      <c r="E1" s="124"/>
      <c r="F1" s="124"/>
      <c r="G1" s="124"/>
      <c r="H1" s="124"/>
      <c r="I1" s="124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</row>
    <row r="2" spans="1:72" ht="18.95" customHeight="1" x14ac:dyDescent="0.15">
      <c r="A2" s="129"/>
      <c r="B2" s="129"/>
      <c r="C2" s="118" t="s">
        <v>3</v>
      </c>
      <c r="D2" s="126"/>
      <c r="E2" s="126"/>
      <c r="F2" s="126"/>
      <c r="G2" s="126"/>
      <c r="H2" s="118" t="s">
        <v>4</v>
      </c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18" t="s">
        <v>5</v>
      </c>
      <c r="AH2" s="132"/>
      <c r="AI2" s="125"/>
      <c r="AJ2" s="125"/>
      <c r="AK2" s="125"/>
      <c r="AL2" s="125"/>
      <c r="AM2" s="125"/>
      <c r="AN2" s="132"/>
      <c r="AO2" s="132"/>
      <c r="AP2" s="132"/>
      <c r="AQ2" s="132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18" t="s">
        <v>6</v>
      </c>
      <c r="BL2" s="119"/>
      <c r="BM2" s="119"/>
      <c r="BN2" s="132"/>
      <c r="BO2" s="119"/>
      <c r="BP2" s="119"/>
      <c r="BQ2" s="119"/>
      <c r="BR2" s="119"/>
      <c r="BS2" s="3" t="s">
        <v>7</v>
      </c>
      <c r="BT2" s="3" t="s">
        <v>8</v>
      </c>
    </row>
    <row r="3" spans="1:72" ht="15.75" customHeight="1" x14ac:dyDescent="0.15">
      <c r="A3" s="129"/>
      <c r="B3" s="129"/>
      <c r="C3" s="118" t="s">
        <v>9</v>
      </c>
      <c r="D3" s="118" t="s">
        <v>10</v>
      </c>
      <c r="E3" s="118" t="s">
        <v>11</v>
      </c>
      <c r="F3" s="118" t="s">
        <v>10</v>
      </c>
      <c r="G3" s="118" t="s">
        <v>12</v>
      </c>
      <c r="H3" s="118" t="s">
        <v>13</v>
      </c>
      <c r="I3" s="119"/>
      <c r="J3" s="118" t="s">
        <v>14</v>
      </c>
      <c r="K3" s="119"/>
      <c r="L3" s="118" t="s">
        <v>15</v>
      </c>
      <c r="M3" s="132"/>
      <c r="N3" s="118" t="s">
        <v>16</v>
      </c>
      <c r="O3" s="132"/>
      <c r="P3" s="132"/>
      <c r="Q3" s="122" t="s">
        <v>17</v>
      </c>
      <c r="R3" s="132"/>
      <c r="S3" s="122" t="s">
        <v>18</v>
      </c>
      <c r="T3" s="132"/>
      <c r="U3" s="132"/>
      <c r="V3" s="122" t="s">
        <v>19</v>
      </c>
      <c r="W3" s="132"/>
      <c r="X3" s="132"/>
      <c r="Y3" s="132"/>
      <c r="Z3" s="132"/>
      <c r="AA3" s="132"/>
      <c r="AB3" s="132"/>
      <c r="AC3" s="132"/>
      <c r="AD3" s="132"/>
      <c r="AE3" s="132"/>
      <c r="AF3" s="118" t="s">
        <v>20</v>
      </c>
      <c r="AG3" s="118" t="s">
        <v>21</v>
      </c>
      <c r="AH3" s="132"/>
      <c r="AI3" s="132"/>
      <c r="AJ3" s="132"/>
      <c r="AK3" s="132"/>
      <c r="AL3" s="132"/>
      <c r="AM3" s="132"/>
      <c r="AN3" s="132"/>
      <c r="AO3" s="132"/>
      <c r="AP3" s="132"/>
      <c r="AQ3" s="118" t="s">
        <v>22</v>
      </c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18" t="s">
        <v>23</v>
      </c>
      <c r="BF3" s="132"/>
      <c r="BG3" s="132"/>
      <c r="BH3" s="132"/>
      <c r="BI3" s="132"/>
      <c r="BJ3" s="118" t="s">
        <v>24</v>
      </c>
      <c r="BK3" s="118" t="s">
        <v>25</v>
      </c>
      <c r="BL3" s="119"/>
      <c r="BM3" s="118" t="s">
        <v>26</v>
      </c>
      <c r="BN3" s="132"/>
      <c r="BO3" s="119"/>
      <c r="BP3" s="119"/>
      <c r="BQ3" s="119"/>
      <c r="BR3" s="118" t="s">
        <v>27</v>
      </c>
      <c r="BS3" s="5"/>
      <c r="BT3" s="5"/>
    </row>
    <row r="4" spans="1:72" ht="51" customHeight="1" x14ac:dyDescent="0.15">
      <c r="A4" s="129"/>
      <c r="B4" s="129"/>
      <c r="C4" s="126"/>
      <c r="D4" s="126"/>
      <c r="E4" s="126"/>
      <c r="F4" s="126"/>
      <c r="G4" s="126"/>
      <c r="H4" s="118" t="s">
        <v>28</v>
      </c>
      <c r="I4" s="118" t="s">
        <v>29</v>
      </c>
      <c r="J4" s="118" t="s">
        <v>30</v>
      </c>
      <c r="K4" s="132"/>
      <c r="L4" s="118" t="s">
        <v>31</v>
      </c>
      <c r="M4" s="118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118" t="s">
        <v>38</v>
      </c>
      <c r="W4" s="132"/>
      <c r="X4" s="118" t="s">
        <v>39</v>
      </c>
      <c r="Y4" s="132"/>
      <c r="Z4" s="118" t="s">
        <v>40</v>
      </c>
      <c r="AA4" s="132"/>
      <c r="AB4" s="118" t="s">
        <v>41</v>
      </c>
      <c r="AC4" s="132"/>
      <c r="AD4" s="118" t="s">
        <v>42</v>
      </c>
      <c r="AE4" s="132"/>
      <c r="AF4" s="132"/>
      <c r="AG4" s="118" t="s">
        <v>43</v>
      </c>
      <c r="AH4" s="132"/>
      <c r="AI4" s="118" t="s">
        <v>44</v>
      </c>
      <c r="AJ4" s="132"/>
      <c r="AK4" s="118" t="s">
        <v>45</v>
      </c>
      <c r="AL4" s="132"/>
      <c r="AM4" s="118" t="s">
        <v>46</v>
      </c>
      <c r="AN4" s="132"/>
      <c r="AO4" s="118" t="s">
        <v>47</v>
      </c>
      <c r="AP4" s="132"/>
      <c r="AQ4" s="118" t="s">
        <v>48</v>
      </c>
      <c r="AR4" s="132"/>
      <c r="AS4" s="118" t="s">
        <v>49</v>
      </c>
      <c r="AT4" s="132"/>
      <c r="AU4" s="118" t="s">
        <v>50</v>
      </c>
      <c r="AV4" s="132"/>
      <c r="AW4" s="118" t="s">
        <v>51</v>
      </c>
      <c r="AX4" s="132"/>
      <c r="AY4" s="132"/>
      <c r="AZ4" s="132"/>
      <c r="BA4" s="118" t="s">
        <v>52</v>
      </c>
      <c r="BB4" s="132"/>
      <c r="BC4" s="118" t="s">
        <v>53</v>
      </c>
      <c r="BD4" s="132"/>
      <c r="BE4" s="118" t="s">
        <v>54</v>
      </c>
      <c r="BF4" s="132"/>
      <c r="BG4" s="3" t="s">
        <v>55</v>
      </c>
      <c r="BH4" s="118" t="s">
        <v>56</v>
      </c>
      <c r="BI4" s="132"/>
      <c r="BJ4" s="132"/>
      <c r="BK4" s="118" t="s">
        <v>57</v>
      </c>
      <c r="BL4" s="118" t="s">
        <v>35</v>
      </c>
      <c r="BM4" s="118" t="s">
        <v>58</v>
      </c>
      <c r="BN4" s="132"/>
      <c r="BO4" s="132"/>
      <c r="BP4" s="132"/>
      <c r="BQ4" s="132"/>
      <c r="BR4" s="132"/>
      <c r="BS4" s="6"/>
      <c r="BT4" s="6"/>
    </row>
    <row r="5" spans="1:72" ht="66.95" customHeight="1" x14ac:dyDescent="0.25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132"/>
      <c r="I5" s="132"/>
      <c r="J5" s="3" t="s">
        <v>63</v>
      </c>
      <c r="K5" s="3" t="s">
        <v>59</v>
      </c>
      <c r="L5" s="132"/>
      <c r="M5" s="132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7"/>
      <c r="BK5" s="132"/>
      <c r="BL5" s="132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6"/>
      <c r="BS5" s="6"/>
      <c r="BT5" s="6"/>
    </row>
    <row r="6" spans="1:72" ht="15.95" customHeight="1" x14ac:dyDescent="0.25">
      <c r="A6" s="4" t="s">
        <v>306</v>
      </c>
      <c r="B6" s="4" t="s">
        <v>307</v>
      </c>
      <c r="C6" s="6"/>
      <c r="D6" s="11"/>
      <c r="E6" s="6"/>
      <c r="F6" s="11"/>
      <c r="G6" s="10">
        <f t="shared" ref="G6:G27" si="0">SUM(C6,E6)</f>
        <v>0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>
        <f t="shared" ref="AF6:AF28" si="1">SUM(AE6,AC6,AA6,Y6,W6,U6,R6,P6,M6,K6,I6)</f>
        <v>0</v>
      </c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>
        <f t="shared" ref="BJ6:BJ27" si="2">SUM(BI6,BG6,BF6,BD6,BB6,AZ6,AV6,AT6,AR6,AP6,AN6,AL6,AJ6,AH6)</f>
        <v>0</v>
      </c>
      <c r="BK6" s="6"/>
      <c r="BL6" s="6"/>
      <c r="BM6" s="7"/>
      <c r="BN6" s="7"/>
      <c r="BO6" s="7"/>
      <c r="BP6" s="7"/>
      <c r="BQ6" s="7">
        <f t="shared" ref="BQ6:BQ27" si="3">SUM(BP6+BN6)</f>
        <v>0</v>
      </c>
      <c r="BR6" s="6">
        <f t="shared" ref="BR6:BR27" si="4">SUM(BQ6,BL6)</f>
        <v>0</v>
      </c>
      <c r="BS6" s="10">
        <f t="shared" ref="BS6:BS27" si="5">SUM(BR6,BJ6,AF6,G6)</f>
        <v>0</v>
      </c>
      <c r="BT6" s="6"/>
    </row>
    <row r="7" spans="1:72" ht="15.95" customHeight="1" x14ac:dyDescent="0.25">
      <c r="A7" s="4" t="s">
        <v>308</v>
      </c>
      <c r="B7" s="4" t="s">
        <v>309</v>
      </c>
      <c r="C7" s="6"/>
      <c r="D7" s="11"/>
      <c r="E7" s="6"/>
      <c r="F7" s="11"/>
      <c r="G7" s="10">
        <f t="shared" si="0"/>
        <v>0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>
        <f t="shared" si="1"/>
        <v>0</v>
      </c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>
        <f t="shared" si="2"/>
        <v>0</v>
      </c>
      <c r="BK7" s="7"/>
      <c r="BL7" s="7"/>
      <c r="BM7" s="7"/>
      <c r="BN7" s="7"/>
      <c r="BO7" s="3" t="s">
        <v>218</v>
      </c>
      <c r="BP7" s="7">
        <v>0.1</v>
      </c>
      <c r="BQ7" s="7">
        <f t="shared" si="3"/>
        <v>0.1</v>
      </c>
      <c r="BR7" s="6">
        <f t="shared" si="4"/>
        <v>0.1</v>
      </c>
      <c r="BS7" s="10">
        <f t="shared" si="5"/>
        <v>0.1</v>
      </c>
      <c r="BT7" s="6"/>
    </row>
    <row r="8" spans="1:72" ht="15.95" customHeight="1" x14ac:dyDescent="0.25">
      <c r="A8" s="4" t="s">
        <v>310</v>
      </c>
      <c r="B8" s="4" t="s">
        <v>311</v>
      </c>
      <c r="C8" s="6">
        <v>1.2</v>
      </c>
      <c r="D8" s="9" t="s">
        <v>114</v>
      </c>
      <c r="E8" s="6"/>
      <c r="F8" s="11"/>
      <c r="G8" s="10">
        <f t="shared" si="0"/>
        <v>1.2</v>
      </c>
      <c r="H8" s="6"/>
      <c r="I8" s="6"/>
      <c r="J8" s="6">
        <v>1</v>
      </c>
      <c r="K8" s="3" t="s">
        <v>167</v>
      </c>
      <c r="L8" s="3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>
        <f t="shared" si="1"/>
        <v>0</v>
      </c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>
        <f t="shared" si="2"/>
        <v>0</v>
      </c>
      <c r="BK8" s="6"/>
      <c r="BL8" s="6"/>
      <c r="BM8" s="60"/>
      <c r="BN8" s="7"/>
      <c r="BO8" s="3" t="s">
        <v>218</v>
      </c>
      <c r="BP8" s="7">
        <v>0.1</v>
      </c>
      <c r="BQ8" s="7">
        <f t="shared" si="3"/>
        <v>0.1</v>
      </c>
      <c r="BR8" s="6">
        <f t="shared" si="4"/>
        <v>0.1</v>
      </c>
      <c r="BS8" s="10">
        <f t="shared" si="5"/>
        <v>1.3</v>
      </c>
      <c r="BT8" s="6"/>
    </row>
    <row r="9" spans="1:72" ht="15.95" customHeight="1" x14ac:dyDescent="0.25">
      <c r="A9" s="4" t="s">
        <v>312</v>
      </c>
      <c r="B9" s="4" t="s">
        <v>313</v>
      </c>
      <c r="C9" s="6">
        <v>1.6</v>
      </c>
      <c r="D9" s="9" t="s">
        <v>85</v>
      </c>
      <c r="E9" s="6"/>
      <c r="F9" s="11"/>
      <c r="G9" s="10">
        <f t="shared" si="0"/>
        <v>1.6</v>
      </c>
      <c r="H9" s="6"/>
      <c r="I9" s="6"/>
      <c r="J9" s="6"/>
      <c r="K9" s="3"/>
      <c r="L9" s="3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4" t="s">
        <v>92</v>
      </c>
      <c r="AA9" s="6">
        <v>0.1</v>
      </c>
      <c r="AB9" s="6"/>
      <c r="AC9" s="6"/>
      <c r="AD9" s="6"/>
      <c r="AE9" s="6"/>
      <c r="AF9" s="6">
        <f t="shared" si="1"/>
        <v>0.1</v>
      </c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>
        <f t="shared" si="2"/>
        <v>0</v>
      </c>
      <c r="BK9" s="3" t="s">
        <v>269</v>
      </c>
      <c r="BL9" s="7">
        <v>0.5</v>
      </c>
      <c r="BM9" s="61"/>
      <c r="BN9" s="62"/>
      <c r="BO9" s="3" t="s">
        <v>314</v>
      </c>
      <c r="BP9" s="7">
        <v>0.2</v>
      </c>
      <c r="BQ9" s="7">
        <f t="shared" si="3"/>
        <v>0.2</v>
      </c>
      <c r="BR9" s="6">
        <f t="shared" si="4"/>
        <v>0.7</v>
      </c>
      <c r="BS9" s="10">
        <f t="shared" si="5"/>
        <v>2.4</v>
      </c>
      <c r="BT9" s="6"/>
    </row>
    <row r="10" spans="1:72" ht="15.95" customHeight="1" x14ac:dyDescent="0.25">
      <c r="A10" s="4" t="s">
        <v>315</v>
      </c>
      <c r="B10" s="4" t="s">
        <v>316</v>
      </c>
      <c r="C10" s="6"/>
      <c r="D10" s="11"/>
      <c r="E10" s="6"/>
      <c r="F10" s="11"/>
      <c r="G10" s="10">
        <f t="shared" si="0"/>
        <v>0</v>
      </c>
      <c r="H10" s="6"/>
      <c r="I10" s="6"/>
      <c r="J10" s="6"/>
      <c r="K10" s="3"/>
      <c r="L10" s="3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>
        <f t="shared" si="1"/>
        <v>0</v>
      </c>
      <c r="AG10" s="11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>
        <f t="shared" si="2"/>
        <v>0</v>
      </c>
      <c r="BK10" s="3" t="s">
        <v>269</v>
      </c>
      <c r="BL10" s="7">
        <v>0.5</v>
      </c>
      <c r="BM10" s="63"/>
      <c r="BN10" s="64"/>
      <c r="BO10" s="3" t="s">
        <v>218</v>
      </c>
      <c r="BP10" s="7">
        <v>0.1</v>
      </c>
      <c r="BQ10" s="7">
        <f t="shared" si="3"/>
        <v>0.1</v>
      </c>
      <c r="BR10" s="6">
        <f t="shared" si="4"/>
        <v>0.6</v>
      </c>
      <c r="BS10" s="10">
        <f t="shared" si="5"/>
        <v>0.6</v>
      </c>
      <c r="BT10" s="6"/>
    </row>
    <row r="11" spans="1:72" ht="15.95" customHeight="1" x14ac:dyDescent="0.25">
      <c r="A11" s="4" t="s">
        <v>317</v>
      </c>
      <c r="B11" s="4" t="s">
        <v>318</v>
      </c>
      <c r="C11" s="6">
        <v>1.2</v>
      </c>
      <c r="D11" s="9" t="s">
        <v>124</v>
      </c>
      <c r="E11" s="6"/>
      <c r="F11" s="11"/>
      <c r="G11" s="10">
        <f t="shared" si="0"/>
        <v>1.2</v>
      </c>
      <c r="H11" s="6"/>
      <c r="I11" s="6"/>
      <c r="J11" s="6"/>
      <c r="K11" s="3"/>
      <c r="L11" s="3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>
        <f t="shared" si="1"/>
        <v>0</v>
      </c>
      <c r="AG11" s="11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>
        <f t="shared" si="2"/>
        <v>0</v>
      </c>
      <c r="BK11" s="7"/>
      <c r="BL11" s="7"/>
      <c r="BM11" s="65"/>
      <c r="BN11" s="64"/>
      <c r="BO11" s="3" t="s">
        <v>218</v>
      </c>
      <c r="BP11" s="7">
        <v>0.1</v>
      </c>
      <c r="BQ11" s="7">
        <f t="shared" si="3"/>
        <v>0.1</v>
      </c>
      <c r="BR11" s="6">
        <f t="shared" si="4"/>
        <v>0.1</v>
      </c>
      <c r="BS11" s="10">
        <f t="shared" si="5"/>
        <v>1.3</v>
      </c>
      <c r="BT11" s="6"/>
    </row>
    <row r="12" spans="1:72" ht="15.95" customHeight="1" x14ac:dyDescent="0.25">
      <c r="A12" s="4" t="s">
        <v>319</v>
      </c>
      <c r="B12" s="4" t="s">
        <v>320</v>
      </c>
      <c r="C12" s="6">
        <v>1.2</v>
      </c>
      <c r="D12" s="9" t="s">
        <v>116</v>
      </c>
      <c r="E12" s="6"/>
      <c r="F12" s="11"/>
      <c r="G12" s="10">
        <f t="shared" si="0"/>
        <v>1.2</v>
      </c>
      <c r="H12" s="6"/>
      <c r="I12" s="6"/>
      <c r="J12" s="6"/>
      <c r="K12" s="3"/>
      <c r="L12" s="3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>
        <f t="shared" si="1"/>
        <v>0</v>
      </c>
      <c r="AG12" s="9" t="s">
        <v>89</v>
      </c>
      <c r="AH12" s="6">
        <v>0.5</v>
      </c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>
        <f t="shared" si="2"/>
        <v>0.5</v>
      </c>
      <c r="BK12" s="7"/>
      <c r="BL12" s="7"/>
      <c r="BM12" s="12" t="s">
        <v>93</v>
      </c>
      <c r="BN12" s="66">
        <v>0.2</v>
      </c>
      <c r="BO12" s="3" t="s">
        <v>218</v>
      </c>
      <c r="BP12" s="7">
        <v>0.1</v>
      </c>
      <c r="BQ12" s="7">
        <f t="shared" si="3"/>
        <v>0.30000000000000004</v>
      </c>
      <c r="BR12" s="6">
        <f t="shared" si="4"/>
        <v>0.30000000000000004</v>
      </c>
      <c r="BS12" s="10">
        <f t="shared" si="5"/>
        <v>2</v>
      </c>
      <c r="BT12" s="6"/>
    </row>
    <row r="13" spans="1:72" ht="15.95" customHeight="1" x14ac:dyDescent="0.25">
      <c r="A13" s="4" t="s">
        <v>321</v>
      </c>
      <c r="B13" s="4" t="s">
        <v>322</v>
      </c>
      <c r="C13" s="6"/>
      <c r="D13" s="11"/>
      <c r="E13" s="6"/>
      <c r="F13" s="11"/>
      <c r="G13" s="10">
        <f t="shared" si="0"/>
        <v>0</v>
      </c>
      <c r="H13" s="6"/>
      <c r="I13" s="6"/>
      <c r="J13" s="6"/>
      <c r="K13" s="3"/>
      <c r="L13" s="3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>
        <f t="shared" si="1"/>
        <v>0</v>
      </c>
      <c r="AG13" s="11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>
        <f t="shared" si="2"/>
        <v>0</v>
      </c>
      <c r="BK13" s="7"/>
      <c r="BL13" s="7"/>
      <c r="BM13" s="61"/>
      <c r="BN13" s="64"/>
      <c r="BO13" s="3" t="s">
        <v>218</v>
      </c>
      <c r="BP13" s="7">
        <v>0.1</v>
      </c>
      <c r="BQ13" s="7">
        <f t="shared" si="3"/>
        <v>0.1</v>
      </c>
      <c r="BR13" s="6">
        <f t="shared" si="4"/>
        <v>0.1</v>
      </c>
      <c r="BS13" s="10">
        <f t="shared" si="5"/>
        <v>0.1</v>
      </c>
      <c r="BT13" s="6"/>
    </row>
    <row r="14" spans="1:72" ht="15.95" customHeight="1" x14ac:dyDescent="0.25">
      <c r="A14" s="4" t="s">
        <v>323</v>
      </c>
      <c r="B14" s="4" t="s">
        <v>324</v>
      </c>
      <c r="C14" s="6"/>
      <c r="D14" s="11"/>
      <c r="E14" s="6"/>
      <c r="F14" s="11"/>
      <c r="G14" s="10">
        <f t="shared" si="0"/>
        <v>0</v>
      </c>
      <c r="H14" s="6"/>
      <c r="I14" s="6"/>
      <c r="J14" s="6"/>
      <c r="K14" s="3"/>
      <c r="L14" s="3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>
        <f t="shared" si="1"/>
        <v>0</v>
      </c>
      <c r="AG14" s="11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4" t="s">
        <v>92</v>
      </c>
      <c r="BD14" s="6">
        <v>0.1</v>
      </c>
      <c r="BE14" s="6">
        <v>3</v>
      </c>
      <c r="BF14" s="6">
        <v>0.1</v>
      </c>
      <c r="BG14" s="6"/>
      <c r="BH14" s="6"/>
      <c r="BI14" s="6"/>
      <c r="BJ14" s="6">
        <f t="shared" si="2"/>
        <v>0.2</v>
      </c>
      <c r="BK14" s="3" t="s">
        <v>269</v>
      </c>
      <c r="BL14" s="7">
        <v>0.5</v>
      </c>
      <c r="BM14" s="65"/>
      <c r="BN14" s="67"/>
      <c r="BO14" s="3" t="s">
        <v>325</v>
      </c>
      <c r="BP14" s="7">
        <v>0.2</v>
      </c>
      <c r="BQ14" s="7">
        <f t="shared" si="3"/>
        <v>0.2</v>
      </c>
      <c r="BR14" s="6">
        <f t="shared" si="4"/>
        <v>0.7</v>
      </c>
      <c r="BS14" s="10">
        <f t="shared" si="5"/>
        <v>0.89999999999999991</v>
      </c>
      <c r="BT14" s="6"/>
    </row>
    <row r="15" spans="1:72" ht="15.95" customHeight="1" x14ac:dyDescent="0.25">
      <c r="A15" s="4" t="s">
        <v>326</v>
      </c>
      <c r="B15" s="4" t="s">
        <v>327</v>
      </c>
      <c r="C15" s="6"/>
      <c r="D15" s="11"/>
      <c r="E15" s="6">
        <v>1.6</v>
      </c>
      <c r="F15" s="9" t="s">
        <v>328</v>
      </c>
      <c r="G15" s="10">
        <f t="shared" si="0"/>
        <v>1.6</v>
      </c>
      <c r="H15" s="6"/>
      <c r="I15" s="6"/>
      <c r="J15" s="6"/>
      <c r="K15" s="3"/>
      <c r="L15" s="3"/>
      <c r="M15" s="6"/>
      <c r="N15" s="4" t="s">
        <v>92</v>
      </c>
      <c r="O15" s="9" t="s">
        <v>274</v>
      </c>
      <c r="P15" s="6">
        <v>2</v>
      </c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>
        <f t="shared" si="1"/>
        <v>2</v>
      </c>
      <c r="AG15" s="11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>
        <f t="shared" si="2"/>
        <v>0</v>
      </c>
      <c r="BK15" s="6"/>
      <c r="BL15" s="6"/>
      <c r="BM15" s="60"/>
      <c r="BN15" s="7"/>
      <c r="BO15" s="3" t="s">
        <v>218</v>
      </c>
      <c r="BP15" s="7">
        <v>0.1</v>
      </c>
      <c r="BQ15" s="7">
        <f t="shared" si="3"/>
        <v>0.1</v>
      </c>
      <c r="BR15" s="6">
        <f t="shared" si="4"/>
        <v>0.1</v>
      </c>
      <c r="BS15" s="10">
        <f t="shared" si="5"/>
        <v>3.7</v>
      </c>
      <c r="BT15" s="6"/>
    </row>
    <row r="16" spans="1:72" ht="15.95" customHeight="1" x14ac:dyDescent="0.25">
      <c r="A16" s="4" t="s">
        <v>329</v>
      </c>
      <c r="B16" s="4" t="s">
        <v>330</v>
      </c>
      <c r="C16" s="6">
        <v>1.6</v>
      </c>
      <c r="D16" s="9" t="s">
        <v>105</v>
      </c>
      <c r="E16" s="6"/>
      <c r="F16" s="11"/>
      <c r="G16" s="10">
        <f t="shared" si="0"/>
        <v>1.6</v>
      </c>
      <c r="H16" s="6"/>
      <c r="I16" s="6"/>
      <c r="J16" s="6">
        <v>4</v>
      </c>
      <c r="K16" s="6">
        <v>0.4</v>
      </c>
      <c r="L16" s="6"/>
      <c r="M16" s="6"/>
      <c r="N16" s="11"/>
      <c r="O16" s="11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>
        <f t="shared" si="1"/>
        <v>0.4</v>
      </c>
      <c r="AG16" s="11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>
        <f t="shared" si="2"/>
        <v>0</v>
      </c>
      <c r="BK16" s="7"/>
      <c r="BL16" s="7"/>
      <c r="BM16" s="12" t="s">
        <v>138</v>
      </c>
      <c r="BN16" s="14">
        <v>0.2</v>
      </c>
      <c r="BO16" s="3" t="s">
        <v>218</v>
      </c>
      <c r="BP16" s="7">
        <v>0.1</v>
      </c>
      <c r="BQ16" s="7">
        <f t="shared" si="3"/>
        <v>0.30000000000000004</v>
      </c>
      <c r="BR16" s="6">
        <f t="shared" si="4"/>
        <v>0.30000000000000004</v>
      </c>
      <c r="BS16" s="10">
        <f t="shared" si="5"/>
        <v>2.3000000000000003</v>
      </c>
      <c r="BT16" s="6"/>
    </row>
    <row r="17" spans="1:72" ht="15.95" customHeight="1" x14ac:dyDescent="0.25">
      <c r="A17" s="4" t="s">
        <v>331</v>
      </c>
      <c r="B17" s="4" t="s">
        <v>332</v>
      </c>
      <c r="C17" s="6"/>
      <c r="D17" s="11"/>
      <c r="E17" s="6">
        <v>2</v>
      </c>
      <c r="F17" s="9" t="s">
        <v>333</v>
      </c>
      <c r="G17" s="10">
        <f t="shared" si="0"/>
        <v>2</v>
      </c>
      <c r="H17" s="6"/>
      <c r="I17" s="6"/>
      <c r="J17" s="6">
        <v>4</v>
      </c>
      <c r="K17" s="6">
        <v>0.4</v>
      </c>
      <c r="L17" s="6"/>
      <c r="M17" s="6"/>
      <c r="N17" s="4" t="s">
        <v>92</v>
      </c>
      <c r="O17" s="9" t="s">
        <v>334</v>
      </c>
      <c r="P17" s="6">
        <v>2</v>
      </c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>
        <f t="shared" si="1"/>
        <v>2.4</v>
      </c>
      <c r="AG17" s="9" t="s">
        <v>89</v>
      </c>
      <c r="AH17" s="6">
        <v>0.5</v>
      </c>
      <c r="AI17" s="6"/>
      <c r="AJ17" s="6"/>
      <c r="AK17" s="4" t="s">
        <v>92</v>
      </c>
      <c r="AL17" s="6">
        <v>0.1</v>
      </c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>
        <v>8</v>
      </c>
      <c r="BF17" s="6">
        <v>0.2</v>
      </c>
      <c r="BG17" s="6"/>
      <c r="BH17" s="6"/>
      <c r="BI17" s="6"/>
      <c r="BJ17" s="6">
        <f t="shared" si="2"/>
        <v>0.8</v>
      </c>
      <c r="BK17" s="6"/>
      <c r="BL17" s="6"/>
      <c r="BM17" s="60"/>
      <c r="BN17" s="7"/>
      <c r="BO17" s="3" t="s">
        <v>218</v>
      </c>
      <c r="BP17" s="7">
        <v>0.1</v>
      </c>
      <c r="BQ17" s="7">
        <f t="shared" si="3"/>
        <v>0.1</v>
      </c>
      <c r="BR17" s="6">
        <f t="shared" si="4"/>
        <v>0.1</v>
      </c>
      <c r="BS17" s="10">
        <f t="shared" si="5"/>
        <v>5.3</v>
      </c>
      <c r="BT17" s="6"/>
    </row>
    <row r="18" spans="1:72" ht="15.95" customHeight="1" x14ac:dyDescent="0.25">
      <c r="A18" s="4" t="s">
        <v>335</v>
      </c>
      <c r="B18" s="4" t="s">
        <v>336</v>
      </c>
      <c r="C18" s="6"/>
      <c r="D18" s="11"/>
      <c r="E18" s="6"/>
      <c r="F18" s="11"/>
      <c r="G18" s="10">
        <f t="shared" si="0"/>
        <v>0</v>
      </c>
      <c r="H18" s="6"/>
      <c r="I18" s="6"/>
      <c r="J18" s="6"/>
      <c r="K18" s="6"/>
      <c r="L18" s="6"/>
      <c r="M18" s="6"/>
      <c r="N18" s="6"/>
      <c r="O18" s="11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>
        <f t="shared" si="1"/>
        <v>0</v>
      </c>
      <c r="AG18" s="11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>
        <f t="shared" si="2"/>
        <v>0</v>
      </c>
      <c r="BK18" s="7"/>
      <c r="BL18" s="7"/>
      <c r="BM18" s="60"/>
      <c r="BN18" s="7"/>
      <c r="BO18" s="3" t="s">
        <v>218</v>
      </c>
      <c r="BP18" s="7">
        <v>0.1</v>
      </c>
      <c r="BQ18" s="7">
        <f t="shared" si="3"/>
        <v>0.1</v>
      </c>
      <c r="BR18" s="6">
        <f t="shared" si="4"/>
        <v>0.1</v>
      </c>
      <c r="BS18" s="10">
        <f t="shared" si="5"/>
        <v>0.1</v>
      </c>
      <c r="BT18" s="6"/>
    </row>
    <row r="19" spans="1:72" ht="15.95" customHeight="1" x14ac:dyDescent="0.25">
      <c r="A19" s="4" t="s">
        <v>337</v>
      </c>
      <c r="B19" s="4" t="s">
        <v>338</v>
      </c>
      <c r="C19" s="6"/>
      <c r="D19" s="11"/>
      <c r="E19" s="6"/>
      <c r="F19" s="11"/>
      <c r="G19" s="10">
        <f t="shared" si="0"/>
        <v>0</v>
      </c>
      <c r="H19" s="6"/>
      <c r="I19" s="6"/>
      <c r="J19" s="6"/>
      <c r="K19" s="6"/>
      <c r="L19" s="6"/>
      <c r="M19" s="6"/>
      <c r="N19" s="6"/>
      <c r="O19" s="11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>
        <f t="shared" si="1"/>
        <v>0</v>
      </c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>
        <f t="shared" si="2"/>
        <v>0</v>
      </c>
      <c r="BK19" s="7"/>
      <c r="BL19" s="7"/>
      <c r="BM19" s="7"/>
      <c r="BN19" s="7"/>
      <c r="BO19" s="7"/>
      <c r="BP19" s="7"/>
      <c r="BQ19" s="7">
        <f t="shared" si="3"/>
        <v>0</v>
      </c>
      <c r="BR19" s="6">
        <f t="shared" si="4"/>
        <v>0</v>
      </c>
      <c r="BS19" s="10">
        <f t="shared" si="5"/>
        <v>0</v>
      </c>
      <c r="BT19" s="6"/>
    </row>
    <row r="20" spans="1:72" ht="15.95" customHeight="1" x14ac:dyDescent="0.25">
      <c r="A20" s="4" t="s">
        <v>339</v>
      </c>
      <c r="B20" s="4" t="s">
        <v>340</v>
      </c>
      <c r="C20" s="6"/>
      <c r="D20" s="11"/>
      <c r="E20" s="6"/>
      <c r="F20" s="11"/>
      <c r="G20" s="10">
        <f t="shared" si="0"/>
        <v>0</v>
      </c>
      <c r="H20" s="6"/>
      <c r="I20" s="6"/>
      <c r="J20" s="6"/>
      <c r="K20" s="6"/>
      <c r="L20" s="6"/>
      <c r="M20" s="6"/>
      <c r="N20" s="6"/>
      <c r="O20" s="11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>
        <f t="shared" si="1"/>
        <v>0</v>
      </c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>
        <f t="shared" si="2"/>
        <v>0</v>
      </c>
      <c r="BK20" s="6"/>
      <c r="BL20" s="6"/>
      <c r="BM20" s="7"/>
      <c r="BN20" s="7"/>
      <c r="BO20" s="7"/>
      <c r="BP20" s="7"/>
      <c r="BQ20" s="7">
        <f t="shared" si="3"/>
        <v>0</v>
      </c>
      <c r="BR20" s="6">
        <f t="shared" si="4"/>
        <v>0</v>
      </c>
      <c r="BS20" s="10">
        <f t="shared" si="5"/>
        <v>0</v>
      </c>
      <c r="BT20" s="6"/>
    </row>
    <row r="21" spans="1:72" ht="15.95" customHeight="1" x14ac:dyDescent="0.25">
      <c r="A21" s="4" t="s">
        <v>341</v>
      </c>
      <c r="B21" s="4" t="s">
        <v>342</v>
      </c>
      <c r="C21" s="6">
        <v>1.2</v>
      </c>
      <c r="D21" s="9" t="s">
        <v>108</v>
      </c>
      <c r="E21" s="6"/>
      <c r="F21" s="11"/>
      <c r="G21" s="10">
        <f t="shared" si="0"/>
        <v>1.2</v>
      </c>
      <c r="H21" s="6"/>
      <c r="I21" s="6"/>
      <c r="J21" s="6"/>
      <c r="K21" s="6"/>
      <c r="L21" s="6"/>
      <c r="M21" s="6"/>
      <c r="N21" s="4" t="s">
        <v>92</v>
      </c>
      <c r="O21" s="9" t="s">
        <v>334</v>
      </c>
      <c r="P21" s="6">
        <v>2</v>
      </c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>
        <f t="shared" si="1"/>
        <v>2</v>
      </c>
      <c r="AG21" s="6"/>
      <c r="AH21" s="6"/>
      <c r="AI21" s="6"/>
      <c r="AJ21" s="6"/>
      <c r="AK21" s="4" t="s">
        <v>92</v>
      </c>
      <c r="AL21" s="6">
        <v>0.1</v>
      </c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>
        <f t="shared" si="2"/>
        <v>0.1</v>
      </c>
      <c r="BK21" s="6"/>
      <c r="BL21" s="6"/>
      <c r="BM21" s="7"/>
      <c r="BN21" s="7"/>
      <c r="BO21" s="7"/>
      <c r="BP21" s="7"/>
      <c r="BQ21" s="7">
        <f t="shared" si="3"/>
        <v>0</v>
      </c>
      <c r="BR21" s="6">
        <f t="shared" si="4"/>
        <v>0</v>
      </c>
      <c r="BS21" s="10">
        <f t="shared" si="5"/>
        <v>3.3</v>
      </c>
      <c r="BT21" s="6"/>
    </row>
    <row r="22" spans="1:72" ht="15.95" customHeight="1" x14ac:dyDescent="0.25">
      <c r="A22" s="4" t="s">
        <v>343</v>
      </c>
      <c r="B22" s="4" t="s">
        <v>344</v>
      </c>
      <c r="C22" s="6"/>
      <c r="D22" s="11"/>
      <c r="E22" s="6"/>
      <c r="F22" s="11"/>
      <c r="G22" s="10">
        <f t="shared" si="0"/>
        <v>0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>
        <f t="shared" si="1"/>
        <v>0</v>
      </c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>
        <f t="shared" si="2"/>
        <v>0</v>
      </c>
      <c r="BK22" s="7"/>
      <c r="BL22" s="7"/>
      <c r="BM22" s="7"/>
      <c r="BN22" s="7"/>
      <c r="BO22" s="7"/>
      <c r="BP22" s="7"/>
      <c r="BQ22" s="7">
        <f t="shared" si="3"/>
        <v>0</v>
      </c>
      <c r="BR22" s="6">
        <f t="shared" si="4"/>
        <v>0</v>
      </c>
      <c r="BS22" s="10">
        <f t="shared" si="5"/>
        <v>0</v>
      </c>
      <c r="BT22" s="6"/>
    </row>
    <row r="23" spans="1:72" ht="15.95" customHeight="1" x14ac:dyDescent="0.25">
      <c r="A23" s="4" t="s">
        <v>345</v>
      </c>
      <c r="B23" s="4" t="s">
        <v>346</v>
      </c>
      <c r="C23" s="6">
        <v>1.2</v>
      </c>
      <c r="D23" s="9" t="s">
        <v>118</v>
      </c>
      <c r="E23" s="6"/>
      <c r="F23" s="11"/>
      <c r="G23" s="10">
        <f t="shared" si="0"/>
        <v>1.2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>
        <f t="shared" si="1"/>
        <v>0</v>
      </c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>
        <f t="shared" si="2"/>
        <v>0</v>
      </c>
      <c r="BK23" s="3" t="s">
        <v>269</v>
      </c>
      <c r="BL23" s="7">
        <v>0.5</v>
      </c>
      <c r="BM23" s="68"/>
      <c r="BN23" s="69"/>
      <c r="BO23" s="3" t="s">
        <v>218</v>
      </c>
      <c r="BP23" s="7">
        <v>0.1</v>
      </c>
      <c r="BQ23" s="7">
        <f t="shared" si="3"/>
        <v>0.1</v>
      </c>
      <c r="BR23" s="6">
        <f t="shared" si="4"/>
        <v>0.6</v>
      </c>
      <c r="BS23" s="10">
        <f t="shared" si="5"/>
        <v>1.7999999999999998</v>
      </c>
      <c r="BT23" s="6"/>
    </row>
    <row r="24" spans="1:72" ht="15.95" customHeight="1" x14ac:dyDescent="0.25">
      <c r="A24" s="4" t="s">
        <v>347</v>
      </c>
      <c r="B24" s="4" t="s">
        <v>348</v>
      </c>
      <c r="C24" s="6">
        <v>1.2</v>
      </c>
      <c r="D24" s="9" t="s">
        <v>97</v>
      </c>
      <c r="E24" s="6"/>
      <c r="F24" s="11"/>
      <c r="G24" s="10">
        <f t="shared" si="0"/>
        <v>1.2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>
        <f t="shared" si="1"/>
        <v>0</v>
      </c>
      <c r="AG24" s="6"/>
      <c r="AH24" s="6"/>
      <c r="AI24" s="6"/>
      <c r="AJ24" s="6"/>
      <c r="AK24" s="4" t="s">
        <v>92</v>
      </c>
      <c r="AL24" s="6">
        <v>0.1</v>
      </c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>
        <f t="shared" si="2"/>
        <v>0.1</v>
      </c>
      <c r="BK24" s="6"/>
      <c r="BL24" s="6"/>
      <c r="BM24" s="7"/>
      <c r="BN24" s="7"/>
      <c r="BO24" s="7"/>
      <c r="BP24" s="7"/>
      <c r="BQ24" s="7">
        <f t="shared" si="3"/>
        <v>0</v>
      </c>
      <c r="BR24" s="6">
        <f t="shared" si="4"/>
        <v>0</v>
      </c>
      <c r="BS24" s="10">
        <f t="shared" si="5"/>
        <v>1.3</v>
      </c>
      <c r="BT24" s="6"/>
    </row>
    <row r="25" spans="1:72" ht="15.95" customHeight="1" x14ac:dyDescent="0.25">
      <c r="A25" s="4" t="s">
        <v>349</v>
      </c>
      <c r="B25" s="4" t="s">
        <v>350</v>
      </c>
      <c r="C25" s="6">
        <v>1.4</v>
      </c>
      <c r="D25" s="9" t="s">
        <v>129</v>
      </c>
      <c r="E25" s="6"/>
      <c r="F25" s="11"/>
      <c r="G25" s="10">
        <f t="shared" si="0"/>
        <v>1.4</v>
      </c>
      <c r="H25" s="6"/>
      <c r="I25" s="6"/>
      <c r="J25" s="6">
        <v>1</v>
      </c>
      <c r="K25" s="6">
        <v>0.1</v>
      </c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>
        <f t="shared" si="1"/>
        <v>0.1</v>
      </c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>
        <f t="shared" si="2"/>
        <v>0</v>
      </c>
      <c r="BK25" s="7"/>
      <c r="BL25" s="7"/>
      <c r="BM25" s="7"/>
      <c r="BN25" s="7"/>
      <c r="BO25" s="3" t="s">
        <v>218</v>
      </c>
      <c r="BP25" s="7">
        <v>0.1</v>
      </c>
      <c r="BQ25" s="7">
        <f t="shared" si="3"/>
        <v>0.1</v>
      </c>
      <c r="BR25" s="6">
        <f t="shared" si="4"/>
        <v>0.1</v>
      </c>
      <c r="BS25" s="10">
        <f t="shared" si="5"/>
        <v>1.5999999999999999</v>
      </c>
      <c r="BT25" s="6"/>
    </row>
    <row r="26" spans="1:72" ht="15.95" customHeight="1" x14ac:dyDescent="0.25">
      <c r="A26" s="4" t="s">
        <v>351</v>
      </c>
      <c r="B26" s="4" t="s">
        <v>352</v>
      </c>
      <c r="C26" s="6">
        <v>1.2</v>
      </c>
      <c r="D26" s="9" t="s">
        <v>132</v>
      </c>
      <c r="E26" s="6"/>
      <c r="F26" s="11"/>
      <c r="G26" s="10">
        <f t="shared" si="0"/>
        <v>1.2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>
        <f t="shared" si="1"/>
        <v>0</v>
      </c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>
        <f t="shared" si="2"/>
        <v>0</v>
      </c>
      <c r="BK26" s="6"/>
      <c r="BL26" s="6"/>
      <c r="BM26" s="7"/>
      <c r="BN26" s="7"/>
      <c r="BO26" s="7"/>
      <c r="BP26" s="7"/>
      <c r="BQ26" s="7">
        <f t="shared" si="3"/>
        <v>0</v>
      </c>
      <c r="BR26" s="6">
        <f t="shared" si="4"/>
        <v>0</v>
      </c>
      <c r="BS26" s="10">
        <f t="shared" si="5"/>
        <v>1.2</v>
      </c>
      <c r="BT26" s="6"/>
    </row>
    <row r="27" spans="1:72" ht="15.95" customHeight="1" x14ac:dyDescent="0.25">
      <c r="A27" s="14">
        <v>1120143800</v>
      </c>
      <c r="B27" s="43" t="s">
        <v>353</v>
      </c>
      <c r="C27" s="58"/>
      <c r="D27" s="16"/>
      <c r="E27" s="58"/>
      <c r="F27" s="16"/>
      <c r="G27" s="10">
        <f t="shared" si="0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6">
        <f t="shared" si="1"/>
        <v>0</v>
      </c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6">
        <f t="shared" si="2"/>
        <v>0</v>
      </c>
      <c r="BK27" s="58"/>
      <c r="BL27" s="58"/>
      <c r="BM27" s="58"/>
      <c r="BN27" s="14"/>
      <c r="BO27" s="58"/>
      <c r="BP27" s="58"/>
      <c r="BQ27" s="7">
        <f t="shared" si="3"/>
        <v>0</v>
      </c>
      <c r="BR27" s="6">
        <f t="shared" si="4"/>
        <v>0</v>
      </c>
      <c r="BS27" s="10">
        <f t="shared" si="5"/>
        <v>0</v>
      </c>
      <c r="BT27" s="58"/>
    </row>
    <row r="28" spans="1:72" ht="15" customHeight="1" x14ac:dyDescent="0.25">
      <c r="A28" s="18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20"/>
      <c r="AF28" s="6">
        <f t="shared" si="1"/>
        <v>0</v>
      </c>
      <c r="AG28" s="21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23"/>
      <c r="BK28" s="19"/>
      <c r="BL28" s="19"/>
      <c r="BM28" s="19"/>
      <c r="BN28" s="19"/>
      <c r="BO28" s="19"/>
      <c r="BP28" s="19"/>
      <c r="BQ28" s="22"/>
      <c r="BR28" s="23"/>
      <c r="BS28" s="24"/>
      <c r="BT28" s="25"/>
    </row>
    <row r="29" spans="1:72" ht="15" customHeight="1" x14ac:dyDescent="0.25">
      <c r="A29" s="26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19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31"/>
      <c r="BK29" s="27"/>
      <c r="BL29" s="27"/>
      <c r="BM29" s="27"/>
      <c r="BN29" s="27"/>
      <c r="BO29" s="27"/>
      <c r="BP29" s="27"/>
      <c r="BQ29" s="30"/>
      <c r="BR29" s="31"/>
      <c r="BS29" s="32"/>
      <c r="BT29" s="33"/>
    </row>
    <row r="30" spans="1:72" ht="15" customHeight="1" x14ac:dyDescent="0.25">
      <c r="A30" s="26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31"/>
      <c r="BK30" s="27"/>
      <c r="BL30" s="27"/>
      <c r="BM30" s="27"/>
      <c r="BN30" s="27"/>
      <c r="BO30" s="27"/>
      <c r="BP30" s="27"/>
      <c r="BQ30" s="30"/>
      <c r="BR30" s="31"/>
      <c r="BS30" s="32"/>
      <c r="BT30" s="33"/>
    </row>
    <row r="31" spans="1:72" ht="15" customHeight="1" x14ac:dyDescent="0.25">
      <c r="A31" s="26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31"/>
      <c r="BK31" s="27"/>
      <c r="BL31" s="27"/>
      <c r="BM31" s="27"/>
      <c r="BN31" s="27"/>
      <c r="BO31" s="27"/>
      <c r="BP31" s="27"/>
      <c r="BQ31" s="30"/>
      <c r="BR31" s="31"/>
      <c r="BS31" s="32"/>
      <c r="BT31" s="33"/>
    </row>
    <row r="32" spans="1:72" ht="15" customHeight="1" x14ac:dyDescent="0.25">
      <c r="A32" s="26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54"/>
      <c r="BK32" s="27"/>
      <c r="BL32" s="27"/>
      <c r="BM32" s="27"/>
      <c r="BN32" s="27"/>
      <c r="BO32" s="27"/>
      <c r="BP32" s="27"/>
      <c r="BQ32" s="54"/>
      <c r="BR32" s="54"/>
      <c r="BS32" s="54"/>
      <c r="BT32" s="33"/>
    </row>
    <row r="33" spans="1:72" ht="15" customHeight="1" x14ac:dyDescent="0.25">
      <c r="A33" s="26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54"/>
      <c r="BK33" s="27"/>
      <c r="BL33" s="27"/>
      <c r="BM33" s="27"/>
      <c r="BN33" s="27"/>
      <c r="BO33" s="27"/>
      <c r="BP33" s="27"/>
      <c r="BQ33" s="54"/>
      <c r="BR33" s="54"/>
      <c r="BS33" s="54"/>
      <c r="BT33" s="33"/>
    </row>
    <row r="34" spans="1:72" ht="15" customHeight="1" x14ac:dyDescent="0.25">
      <c r="A34" s="26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54"/>
      <c r="BK34" s="27"/>
      <c r="BL34" s="27"/>
      <c r="BM34" s="27"/>
      <c r="BN34" s="27"/>
      <c r="BO34" s="27"/>
      <c r="BP34" s="27"/>
      <c r="BQ34" s="54"/>
      <c r="BR34" s="54"/>
      <c r="BS34" s="54"/>
      <c r="BT34" s="33"/>
    </row>
    <row r="35" spans="1:72" ht="15" customHeight="1" x14ac:dyDescent="0.25">
      <c r="A35" s="26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54"/>
      <c r="BR35" s="54"/>
      <c r="BS35" s="54"/>
      <c r="BT35" s="33"/>
    </row>
    <row r="36" spans="1:72" ht="15" customHeight="1" x14ac:dyDescent="0.25">
      <c r="A36" s="26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54"/>
      <c r="BR36" s="54"/>
      <c r="BS36" s="54"/>
      <c r="BT36" s="33"/>
    </row>
    <row r="37" spans="1:72" ht="15" customHeight="1" x14ac:dyDescent="0.25">
      <c r="A37" s="26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54"/>
      <c r="BR37" s="54"/>
      <c r="BS37" s="54"/>
      <c r="BT37" s="33"/>
    </row>
    <row r="38" spans="1:72" ht="15" customHeight="1" x14ac:dyDescent="0.25">
      <c r="A38" s="26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54"/>
      <c r="BR38" s="54"/>
      <c r="BS38" s="54"/>
      <c r="BT38" s="33"/>
    </row>
    <row r="39" spans="1:72" ht="15" customHeight="1" x14ac:dyDescent="0.25">
      <c r="A39" s="26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54"/>
      <c r="BR39" s="54"/>
      <c r="BS39" s="54"/>
      <c r="BT39" s="33"/>
    </row>
    <row r="40" spans="1:72" ht="15" customHeight="1" x14ac:dyDescent="0.25">
      <c r="A40" s="26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54"/>
      <c r="BR40" s="54"/>
      <c r="BS40" s="54"/>
      <c r="BT40" s="33"/>
    </row>
    <row r="41" spans="1:72" ht="15" customHeight="1" x14ac:dyDescent="0.25">
      <c r="A41" s="26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54"/>
      <c r="BR41" s="54"/>
      <c r="BS41" s="54"/>
      <c r="BT41" s="33"/>
    </row>
    <row r="42" spans="1:72" ht="15" customHeight="1" x14ac:dyDescent="0.25">
      <c r="A42" s="26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54"/>
      <c r="BR42" s="54"/>
      <c r="BS42" s="54"/>
      <c r="BT42" s="33"/>
    </row>
    <row r="43" spans="1:72" ht="15" customHeight="1" x14ac:dyDescent="0.25">
      <c r="A43" s="26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54"/>
      <c r="BR43" s="54"/>
      <c r="BS43" s="54"/>
      <c r="BT43" s="33"/>
    </row>
    <row r="44" spans="1:72" ht="15" customHeight="1" x14ac:dyDescent="0.25">
      <c r="A44" s="26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54"/>
      <c r="BR44" s="54"/>
      <c r="BS44" s="54"/>
      <c r="BT44" s="33"/>
    </row>
    <row r="45" spans="1:72" ht="15" customHeight="1" x14ac:dyDescent="0.25">
      <c r="A45" s="26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54"/>
      <c r="BR45" s="54"/>
      <c r="BS45" s="54"/>
      <c r="BT45" s="33"/>
    </row>
    <row r="46" spans="1:72" ht="15" customHeight="1" x14ac:dyDescent="0.25">
      <c r="A46" s="26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54"/>
      <c r="BR46" s="54"/>
      <c r="BS46" s="54"/>
      <c r="BT46" s="33"/>
    </row>
    <row r="47" spans="1:72" ht="15" customHeight="1" x14ac:dyDescent="0.25">
      <c r="A47" s="34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55"/>
      <c r="BR47" s="55"/>
      <c r="BS47" s="55"/>
      <c r="BT47" s="41"/>
    </row>
  </sheetData>
  <mergeCells count="53">
    <mergeCell ref="AK4:AL4"/>
    <mergeCell ref="AI4:AJ4"/>
    <mergeCell ref="AG4:AH4"/>
    <mergeCell ref="Z4:AA4"/>
    <mergeCell ref="X4:Y4"/>
    <mergeCell ref="A1:A4"/>
    <mergeCell ref="B1:B4"/>
    <mergeCell ref="H4:H5"/>
    <mergeCell ref="F3:F4"/>
    <mergeCell ref="C2:G2"/>
    <mergeCell ref="H3:I3"/>
    <mergeCell ref="I4:I5"/>
    <mergeCell ref="J4:K4"/>
    <mergeCell ref="V3:AE3"/>
    <mergeCell ref="G3:G4"/>
    <mergeCell ref="E3:E4"/>
    <mergeCell ref="C3:C4"/>
    <mergeCell ref="L4:L5"/>
    <mergeCell ref="M4:M5"/>
    <mergeCell ref="AD4:AE4"/>
    <mergeCell ref="Q3:R3"/>
    <mergeCell ref="C1:BT1"/>
    <mergeCell ref="AW4:AZ4"/>
    <mergeCell ref="N3:P3"/>
    <mergeCell ref="AU4:AV4"/>
    <mergeCell ref="L3:M3"/>
    <mergeCell ref="AS4:AT4"/>
    <mergeCell ref="AG2:BJ2"/>
    <mergeCell ref="BE3:BI3"/>
    <mergeCell ref="J3:K3"/>
    <mergeCell ref="AQ3:BD3"/>
    <mergeCell ref="AF3:AF4"/>
    <mergeCell ref="H2:AF2"/>
    <mergeCell ref="AB4:AC4"/>
    <mergeCell ref="D3:D4"/>
    <mergeCell ref="AM4:AN4"/>
    <mergeCell ref="V4:W4"/>
    <mergeCell ref="BK2:BR2"/>
    <mergeCell ref="BA4:BB4"/>
    <mergeCell ref="BM3:BQ3"/>
    <mergeCell ref="S3:U3"/>
    <mergeCell ref="AQ4:AR4"/>
    <mergeCell ref="BK3:BL3"/>
    <mergeCell ref="AG3:AP3"/>
    <mergeCell ref="BE4:BF4"/>
    <mergeCell ref="BR3:BR4"/>
    <mergeCell ref="BL4:BL5"/>
    <mergeCell ref="BK4:BK5"/>
    <mergeCell ref="BJ3:BJ4"/>
    <mergeCell ref="BM4:BQ4"/>
    <mergeCell ref="BH4:BI4"/>
    <mergeCell ref="BC4:BD4"/>
    <mergeCell ref="AO4:AP4"/>
  </mergeCells>
  <phoneticPr fontId="14" type="noConversion"/>
  <pageMargins left="0.75" right="0.75" top="1" bottom="1" header="0.51180599999999998" footer="0.51180599999999998"/>
  <pageSetup orientation="portrait"/>
  <headerFooter>
    <oddFooter>&amp;C&amp;"Helvetica,Regular"&amp;12&amp;K000000&amp;P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1"/>
  <sheetViews>
    <sheetView showGridLines="0" workbookViewId="0">
      <selection activeCell="B11" sqref="B11"/>
    </sheetView>
  </sheetViews>
  <sheetFormatPr defaultColWidth="9" defaultRowHeight="15" customHeight="1" x14ac:dyDescent="0.25"/>
  <cols>
    <col min="1" max="1" width="12.140625" style="70" customWidth="1"/>
    <col min="2" max="256" width="9" style="70" customWidth="1"/>
  </cols>
  <sheetData>
    <row r="1" spans="1:72" ht="38.25" customHeight="1" x14ac:dyDescent="0.25">
      <c r="A1" s="128" t="s">
        <v>0</v>
      </c>
      <c r="B1" s="128" t="s">
        <v>1</v>
      </c>
      <c r="C1" s="130" t="s">
        <v>2</v>
      </c>
      <c r="D1" s="124"/>
      <c r="E1" s="124"/>
      <c r="F1" s="124"/>
      <c r="G1" s="124"/>
      <c r="H1" s="124"/>
      <c r="I1" s="124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</row>
    <row r="2" spans="1:72" ht="38.25" customHeight="1" x14ac:dyDescent="0.25">
      <c r="A2" s="129"/>
      <c r="B2" s="129"/>
      <c r="C2" s="118" t="s">
        <v>3</v>
      </c>
      <c r="D2" s="126"/>
      <c r="E2" s="126"/>
      <c r="F2" s="126"/>
      <c r="G2" s="126"/>
      <c r="H2" s="118" t="s">
        <v>4</v>
      </c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18" t="s">
        <v>5</v>
      </c>
      <c r="AH2" s="121"/>
      <c r="AI2" s="125"/>
      <c r="AJ2" s="125"/>
      <c r="AK2" s="125"/>
      <c r="AL2" s="125"/>
      <c r="AM2" s="125"/>
      <c r="AN2" s="121"/>
      <c r="AO2" s="121"/>
      <c r="AP2" s="121"/>
      <c r="AQ2" s="121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18" t="s">
        <v>6</v>
      </c>
      <c r="BL2" s="119"/>
      <c r="BM2" s="119"/>
      <c r="BN2" s="121"/>
      <c r="BO2" s="119"/>
      <c r="BP2" s="119"/>
      <c r="BQ2" s="119"/>
      <c r="BR2" s="119"/>
      <c r="BS2" s="3" t="s">
        <v>7</v>
      </c>
      <c r="BT2" s="3" t="s">
        <v>8</v>
      </c>
    </row>
    <row r="3" spans="1:72" ht="38.25" customHeight="1" x14ac:dyDescent="0.25">
      <c r="A3" s="129"/>
      <c r="B3" s="129"/>
      <c r="C3" s="118" t="s">
        <v>9</v>
      </c>
      <c r="D3" s="118" t="s">
        <v>10</v>
      </c>
      <c r="E3" s="118" t="s">
        <v>11</v>
      </c>
      <c r="F3" s="118" t="s">
        <v>10</v>
      </c>
      <c r="G3" s="118" t="s">
        <v>12</v>
      </c>
      <c r="H3" s="118" t="s">
        <v>13</v>
      </c>
      <c r="I3" s="119"/>
      <c r="J3" s="118" t="s">
        <v>14</v>
      </c>
      <c r="K3" s="119"/>
      <c r="L3" s="118" t="s">
        <v>15</v>
      </c>
      <c r="M3" s="121"/>
      <c r="N3" s="118" t="s">
        <v>16</v>
      </c>
      <c r="O3" s="121"/>
      <c r="P3" s="121"/>
      <c r="Q3" s="122" t="s">
        <v>17</v>
      </c>
      <c r="R3" s="121"/>
      <c r="S3" s="122" t="s">
        <v>18</v>
      </c>
      <c r="T3" s="121"/>
      <c r="U3" s="121"/>
      <c r="V3" s="122" t="s">
        <v>19</v>
      </c>
      <c r="W3" s="121"/>
      <c r="X3" s="121"/>
      <c r="Y3" s="121"/>
      <c r="Z3" s="121"/>
      <c r="AA3" s="121"/>
      <c r="AB3" s="121"/>
      <c r="AC3" s="121"/>
      <c r="AD3" s="121"/>
      <c r="AE3" s="121"/>
      <c r="AF3" s="118" t="s">
        <v>20</v>
      </c>
      <c r="AG3" s="118" t="s">
        <v>21</v>
      </c>
      <c r="AH3" s="121"/>
      <c r="AI3" s="121"/>
      <c r="AJ3" s="121"/>
      <c r="AK3" s="121"/>
      <c r="AL3" s="121"/>
      <c r="AM3" s="121"/>
      <c r="AN3" s="121"/>
      <c r="AO3" s="121"/>
      <c r="AP3" s="121"/>
      <c r="AQ3" s="118" t="s">
        <v>22</v>
      </c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18" t="s">
        <v>23</v>
      </c>
      <c r="BF3" s="121"/>
      <c r="BG3" s="121"/>
      <c r="BH3" s="121"/>
      <c r="BI3" s="121"/>
      <c r="BJ3" s="118" t="s">
        <v>24</v>
      </c>
      <c r="BK3" s="118" t="s">
        <v>25</v>
      </c>
      <c r="BL3" s="119"/>
      <c r="BM3" s="118" t="s">
        <v>26</v>
      </c>
      <c r="BN3" s="121"/>
      <c r="BO3" s="119"/>
      <c r="BP3" s="119"/>
      <c r="BQ3" s="119"/>
      <c r="BR3" s="118" t="s">
        <v>27</v>
      </c>
      <c r="BS3" s="5"/>
      <c r="BT3" s="5"/>
    </row>
    <row r="4" spans="1:72" ht="38.25" customHeight="1" x14ac:dyDescent="0.25">
      <c r="A4" s="129"/>
      <c r="B4" s="129"/>
      <c r="C4" s="126"/>
      <c r="D4" s="126"/>
      <c r="E4" s="126"/>
      <c r="F4" s="126"/>
      <c r="G4" s="126"/>
      <c r="H4" s="118" t="s">
        <v>28</v>
      </c>
      <c r="I4" s="118" t="s">
        <v>29</v>
      </c>
      <c r="J4" s="118" t="s">
        <v>30</v>
      </c>
      <c r="K4" s="121"/>
      <c r="L4" s="131" t="s">
        <v>31</v>
      </c>
      <c r="M4" s="118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118" t="s">
        <v>38</v>
      </c>
      <c r="W4" s="121"/>
      <c r="X4" s="118" t="s">
        <v>354</v>
      </c>
      <c r="Y4" s="121"/>
      <c r="Z4" s="118" t="s">
        <v>40</v>
      </c>
      <c r="AA4" s="121"/>
      <c r="AB4" s="118" t="s">
        <v>41</v>
      </c>
      <c r="AC4" s="121"/>
      <c r="AD4" s="118" t="s">
        <v>42</v>
      </c>
      <c r="AE4" s="121"/>
      <c r="AF4" s="121"/>
      <c r="AG4" s="118" t="s">
        <v>43</v>
      </c>
      <c r="AH4" s="121"/>
      <c r="AI4" s="118" t="s">
        <v>44</v>
      </c>
      <c r="AJ4" s="121"/>
      <c r="AK4" s="118" t="s">
        <v>45</v>
      </c>
      <c r="AL4" s="121"/>
      <c r="AM4" s="118" t="s">
        <v>46</v>
      </c>
      <c r="AN4" s="121"/>
      <c r="AO4" s="118" t="s">
        <v>47</v>
      </c>
      <c r="AP4" s="121"/>
      <c r="AQ4" s="118" t="s">
        <v>48</v>
      </c>
      <c r="AR4" s="121"/>
      <c r="AS4" s="118" t="s">
        <v>49</v>
      </c>
      <c r="AT4" s="121"/>
      <c r="AU4" s="118" t="s">
        <v>50</v>
      </c>
      <c r="AV4" s="121"/>
      <c r="AW4" s="118" t="s">
        <v>51</v>
      </c>
      <c r="AX4" s="121"/>
      <c r="AY4" s="121"/>
      <c r="AZ4" s="121"/>
      <c r="BA4" s="118" t="s">
        <v>52</v>
      </c>
      <c r="BB4" s="121"/>
      <c r="BC4" s="118" t="s">
        <v>53</v>
      </c>
      <c r="BD4" s="121"/>
      <c r="BE4" s="118" t="s">
        <v>54</v>
      </c>
      <c r="BF4" s="121"/>
      <c r="BG4" s="3" t="s">
        <v>55</v>
      </c>
      <c r="BH4" s="118" t="s">
        <v>56</v>
      </c>
      <c r="BI4" s="121"/>
      <c r="BJ4" s="121"/>
      <c r="BK4" s="118" t="s">
        <v>57</v>
      </c>
      <c r="BL4" s="118" t="s">
        <v>35</v>
      </c>
      <c r="BM4" s="118" t="s">
        <v>58</v>
      </c>
      <c r="BN4" s="121"/>
      <c r="BO4" s="121"/>
      <c r="BP4" s="121"/>
      <c r="BQ4" s="121"/>
      <c r="BR4" s="121"/>
      <c r="BS4" s="6"/>
      <c r="BT4" s="6"/>
    </row>
    <row r="5" spans="1:72" ht="38.25" customHeight="1" x14ac:dyDescent="0.25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121"/>
      <c r="I5" s="121"/>
      <c r="J5" s="3" t="s">
        <v>63</v>
      </c>
      <c r="K5" s="3" t="s">
        <v>59</v>
      </c>
      <c r="L5" s="121"/>
      <c r="M5" s="121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7"/>
      <c r="BK5" s="121"/>
      <c r="BL5" s="121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6"/>
      <c r="BS5" s="6"/>
      <c r="BT5" s="6"/>
    </row>
    <row r="6" spans="1:72" ht="15.95" customHeight="1" x14ac:dyDescent="0.25">
      <c r="A6" s="6">
        <v>1120142781</v>
      </c>
      <c r="B6" s="4" t="s">
        <v>355</v>
      </c>
      <c r="C6" s="6"/>
      <c r="D6" s="11"/>
      <c r="E6" s="6"/>
      <c r="F6" s="11"/>
      <c r="G6" s="10">
        <f>SUM(C6,E6)</f>
        <v>0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>
        <f t="shared" ref="AF6:AF28" si="0">SUM(AE6,AC6,AA6,Y6,W6,U6,R6,P6,M6,K6,I6)</f>
        <v>0</v>
      </c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>
        <f t="shared" ref="BJ6:BJ28" si="1">SUM(BI6,BG6,BF6,BD6,BB6,AZ6,AV6,AT6,AR6,AP6,AN6,AL6,AJ6,AH6)</f>
        <v>0</v>
      </c>
      <c r="BK6" s="6"/>
      <c r="BL6" s="6"/>
      <c r="BM6" s="57" t="s">
        <v>93</v>
      </c>
      <c r="BN6" s="71">
        <v>0.2</v>
      </c>
      <c r="BO6" s="7"/>
      <c r="BP6" s="7"/>
      <c r="BQ6" s="7">
        <f t="shared" ref="BQ6:BQ28" si="2">SUM(BP6+BN6)</f>
        <v>0.2</v>
      </c>
      <c r="BR6" s="6">
        <f t="shared" ref="BR6:BR28" si="3">SUM(BQ6,BL6)</f>
        <v>0.2</v>
      </c>
      <c r="BS6" s="10">
        <f t="shared" ref="BS6:BS28" si="4">SUM(BR6,BJ6,AF6,G6)</f>
        <v>0.2</v>
      </c>
      <c r="BT6" s="6"/>
    </row>
    <row r="7" spans="1:72" ht="15.95" customHeight="1" x14ac:dyDescent="0.25">
      <c r="A7" s="6">
        <v>1120142782</v>
      </c>
      <c r="B7" s="4" t="s">
        <v>356</v>
      </c>
      <c r="C7" s="6">
        <v>1.2</v>
      </c>
      <c r="D7" s="9" t="s">
        <v>116</v>
      </c>
      <c r="E7" s="6">
        <v>1.6</v>
      </c>
      <c r="F7" s="9" t="s">
        <v>357</v>
      </c>
      <c r="G7" s="10">
        <v>2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>
        <f t="shared" si="0"/>
        <v>0</v>
      </c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>
        <f t="shared" si="1"/>
        <v>0</v>
      </c>
      <c r="BK7" s="7"/>
      <c r="BL7" s="7"/>
      <c r="BM7" s="57" t="s">
        <v>93</v>
      </c>
      <c r="BN7" s="66">
        <v>0.2</v>
      </c>
      <c r="BO7" s="7"/>
      <c r="BP7" s="7"/>
      <c r="BQ7" s="7">
        <f t="shared" si="2"/>
        <v>0.2</v>
      </c>
      <c r="BR7" s="6">
        <f t="shared" si="3"/>
        <v>0.2</v>
      </c>
      <c r="BS7" s="10">
        <f t="shared" si="4"/>
        <v>2.2000000000000002</v>
      </c>
      <c r="BT7" s="6"/>
    </row>
    <row r="8" spans="1:72" ht="15.95" customHeight="1" x14ac:dyDescent="0.25">
      <c r="A8" s="6">
        <v>1120142783</v>
      </c>
      <c r="B8" s="4" t="s">
        <v>358</v>
      </c>
      <c r="C8" s="6">
        <v>1.4</v>
      </c>
      <c r="D8" s="9" t="s">
        <v>129</v>
      </c>
      <c r="E8" s="6">
        <v>2</v>
      </c>
      <c r="F8" s="9" t="s">
        <v>359</v>
      </c>
      <c r="G8" s="10">
        <v>2</v>
      </c>
      <c r="H8" s="6"/>
      <c r="I8" s="6"/>
      <c r="J8" s="6"/>
      <c r="K8" s="3"/>
      <c r="L8" s="3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>
        <f t="shared" si="0"/>
        <v>0</v>
      </c>
      <c r="AG8" s="11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>
        <f t="shared" si="1"/>
        <v>0</v>
      </c>
      <c r="BK8" s="6"/>
      <c r="BL8" s="6"/>
      <c r="BM8" s="57" t="s">
        <v>93</v>
      </c>
      <c r="BN8" s="66">
        <v>0.2</v>
      </c>
      <c r="BO8" s="7"/>
      <c r="BP8" s="7"/>
      <c r="BQ8" s="7">
        <f t="shared" si="2"/>
        <v>0.2</v>
      </c>
      <c r="BR8" s="6">
        <f t="shared" si="3"/>
        <v>0.2</v>
      </c>
      <c r="BS8" s="10">
        <f t="shared" si="4"/>
        <v>2.2000000000000002</v>
      </c>
      <c r="BT8" s="6"/>
    </row>
    <row r="9" spans="1:72" ht="15.95" customHeight="1" x14ac:dyDescent="0.25">
      <c r="A9" s="6">
        <v>1120142784</v>
      </c>
      <c r="B9" s="4" t="s">
        <v>360</v>
      </c>
      <c r="C9" s="6">
        <v>1.2</v>
      </c>
      <c r="D9" s="9" t="s">
        <v>108</v>
      </c>
      <c r="E9" s="6"/>
      <c r="F9" s="11"/>
      <c r="G9" s="10">
        <f>SUM(C9,E9)</f>
        <v>1.2</v>
      </c>
      <c r="H9" s="6"/>
      <c r="I9" s="6"/>
      <c r="J9" s="6"/>
      <c r="K9" s="3"/>
      <c r="L9" s="3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>
        <f t="shared" si="0"/>
        <v>0</v>
      </c>
      <c r="AG9" s="11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>
        <v>10</v>
      </c>
      <c r="BF9" s="6">
        <v>0.3</v>
      </c>
      <c r="BG9" s="6"/>
      <c r="BH9" s="6"/>
      <c r="BI9" s="6"/>
      <c r="BJ9" s="6">
        <f t="shared" si="1"/>
        <v>0.3</v>
      </c>
      <c r="BK9" s="6"/>
      <c r="BL9" s="6"/>
      <c r="BM9" s="57" t="s">
        <v>93</v>
      </c>
      <c r="BN9" s="66">
        <v>0.2</v>
      </c>
      <c r="BO9" s="7"/>
      <c r="BP9" s="7"/>
      <c r="BQ9" s="7">
        <f t="shared" si="2"/>
        <v>0.2</v>
      </c>
      <c r="BR9" s="6">
        <f t="shared" si="3"/>
        <v>0.2</v>
      </c>
      <c r="BS9" s="10">
        <f t="shared" si="4"/>
        <v>1.7</v>
      </c>
      <c r="BT9" s="6"/>
    </row>
    <row r="10" spans="1:72" ht="15.95" customHeight="1" x14ac:dyDescent="0.25">
      <c r="A10" s="6">
        <v>1120142785</v>
      </c>
      <c r="B10" s="4" t="s">
        <v>361</v>
      </c>
      <c r="C10" s="6"/>
      <c r="D10" s="11"/>
      <c r="E10" s="6"/>
      <c r="F10" s="11"/>
      <c r="G10" s="10">
        <f>SUM(C10,E10)</f>
        <v>0</v>
      </c>
      <c r="H10" s="6"/>
      <c r="I10" s="6"/>
      <c r="J10" s="6"/>
      <c r="K10" s="3"/>
      <c r="L10" s="3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>
        <f t="shared" si="0"/>
        <v>0</v>
      </c>
      <c r="AG10" s="11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>
        <f t="shared" si="1"/>
        <v>0</v>
      </c>
      <c r="BK10" s="7"/>
      <c r="BL10" s="7"/>
      <c r="BM10" s="57" t="s">
        <v>93</v>
      </c>
      <c r="BN10" s="66">
        <v>0.2</v>
      </c>
      <c r="BO10" s="7"/>
      <c r="BP10" s="7"/>
      <c r="BQ10" s="7">
        <f t="shared" si="2"/>
        <v>0.2</v>
      </c>
      <c r="BR10" s="6">
        <f t="shared" si="3"/>
        <v>0.2</v>
      </c>
      <c r="BS10" s="10">
        <f t="shared" si="4"/>
        <v>0.2</v>
      </c>
      <c r="BT10" s="6"/>
    </row>
    <row r="11" spans="1:72" ht="15.95" customHeight="1" x14ac:dyDescent="0.25">
      <c r="A11" s="6">
        <v>1120142786</v>
      </c>
      <c r="B11" s="4" t="s">
        <v>362</v>
      </c>
      <c r="C11" s="6">
        <v>1.6</v>
      </c>
      <c r="D11" s="9" t="s">
        <v>105</v>
      </c>
      <c r="E11" s="6">
        <v>2</v>
      </c>
      <c r="F11" s="9" t="s">
        <v>363</v>
      </c>
      <c r="G11" s="10">
        <v>2</v>
      </c>
      <c r="H11" s="6"/>
      <c r="I11" s="6"/>
      <c r="J11" s="6"/>
      <c r="K11" s="3"/>
      <c r="L11" s="3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>
        <f t="shared" si="0"/>
        <v>0</v>
      </c>
      <c r="AG11" s="11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>
        <f t="shared" si="1"/>
        <v>0</v>
      </c>
      <c r="BK11" s="6"/>
      <c r="BL11" s="6"/>
      <c r="BM11" s="57" t="s">
        <v>93</v>
      </c>
      <c r="BN11" s="66">
        <v>0.2</v>
      </c>
      <c r="BO11" s="7"/>
      <c r="BP11" s="7"/>
      <c r="BQ11" s="7">
        <f t="shared" si="2"/>
        <v>0.2</v>
      </c>
      <c r="BR11" s="6">
        <f t="shared" si="3"/>
        <v>0.2</v>
      </c>
      <c r="BS11" s="10">
        <f t="shared" si="4"/>
        <v>2.2000000000000002</v>
      </c>
      <c r="BT11" s="6"/>
    </row>
    <row r="12" spans="1:72" ht="15.95" customHeight="1" x14ac:dyDescent="0.25">
      <c r="A12" s="6">
        <v>1120142787</v>
      </c>
      <c r="B12" s="4" t="s">
        <v>364</v>
      </c>
      <c r="C12" s="6"/>
      <c r="D12" s="11"/>
      <c r="E12" s="6"/>
      <c r="F12" s="11"/>
      <c r="G12" s="10">
        <f>SUM(C12,E12)</f>
        <v>0</v>
      </c>
      <c r="H12" s="6"/>
      <c r="I12" s="6"/>
      <c r="J12" s="6">
        <v>4</v>
      </c>
      <c r="K12" s="3" t="s">
        <v>284</v>
      </c>
      <c r="L12" s="3"/>
      <c r="M12" s="6"/>
      <c r="N12" s="6"/>
      <c r="O12" s="6"/>
      <c r="P12" s="6"/>
      <c r="Q12" s="3" t="s">
        <v>365</v>
      </c>
      <c r="R12" s="6">
        <v>0.25</v>
      </c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>
        <f t="shared" si="0"/>
        <v>0.25</v>
      </c>
      <c r="AG12" s="11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>
        <f t="shared" si="1"/>
        <v>0</v>
      </c>
      <c r="BK12" s="6"/>
      <c r="BL12" s="6"/>
      <c r="BM12" s="57" t="s">
        <v>138</v>
      </c>
      <c r="BN12" s="66">
        <v>0.2</v>
      </c>
      <c r="BO12" s="7"/>
      <c r="BP12" s="7"/>
      <c r="BQ12" s="7">
        <f t="shared" si="2"/>
        <v>0.2</v>
      </c>
      <c r="BR12" s="6">
        <f t="shared" si="3"/>
        <v>0.2</v>
      </c>
      <c r="BS12" s="10">
        <f t="shared" si="4"/>
        <v>0.45</v>
      </c>
      <c r="BT12" s="6"/>
    </row>
    <row r="13" spans="1:72" ht="15.95" customHeight="1" x14ac:dyDescent="0.25">
      <c r="A13" s="6">
        <v>1120142788</v>
      </c>
      <c r="B13" s="4" t="s">
        <v>366</v>
      </c>
      <c r="C13" s="6">
        <v>1.2</v>
      </c>
      <c r="D13" s="9" t="s">
        <v>132</v>
      </c>
      <c r="E13" s="6">
        <v>2</v>
      </c>
      <c r="F13" s="9" t="s">
        <v>363</v>
      </c>
      <c r="G13" s="10">
        <v>2</v>
      </c>
      <c r="H13" s="6"/>
      <c r="I13" s="6"/>
      <c r="J13" s="6">
        <v>2</v>
      </c>
      <c r="K13" s="3" t="s">
        <v>212</v>
      </c>
      <c r="L13" s="3"/>
      <c r="M13" s="6"/>
      <c r="N13" s="4" t="s">
        <v>92</v>
      </c>
      <c r="O13" s="9" t="s">
        <v>334</v>
      </c>
      <c r="P13" s="6">
        <v>2</v>
      </c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>
        <f t="shared" si="0"/>
        <v>2</v>
      </c>
      <c r="AG13" s="11"/>
      <c r="AH13" s="6"/>
      <c r="AI13" s="6"/>
      <c r="AJ13" s="6"/>
      <c r="AK13" s="4" t="s">
        <v>92</v>
      </c>
      <c r="AL13" s="6">
        <v>0.1</v>
      </c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>
        <v>12</v>
      </c>
      <c r="BF13" s="6">
        <v>0.3</v>
      </c>
      <c r="BG13" s="6"/>
      <c r="BH13" s="6"/>
      <c r="BI13" s="6"/>
      <c r="BJ13" s="6">
        <f t="shared" si="1"/>
        <v>0.4</v>
      </c>
      <c r="BK13" s="7"/>
      <c r="BL13" s="7"/>
      <c r="BM13" s="57" t="s">
        <v>93</v>
      </c>
      <c r="BN13" s="66">
        <v>0.2</v>
      </c>
      <c r="BO13" s="7"/>
      <c r="BP13" s="7"/>
      <c r="BQ13" s="7">
        <f t="shared" si="2"/>
        <v>0.2</v>
      </c>
      <c r="BR13" s="6">
        <f t="shared" si="3"/>
        <v>0.2</v>
      </c>
      <c r="BS13" s="10">
        <f t="shared" si="4"/>
        <v>4.5999999999999996</v>
      </c>
      <c r="BT13" s="6"/>
    </row>
    <row r="14" spans="1:72" ht="15.95" customHeight="1" x14ac:dyDescent="0.25">
      <c r="A14" s="6">
        <v>1120142789</v>
      </c>
      <c r="B14" s="4" t="s">
        <v>367</v>
      </c>
      <c r="C14" s="6"/>
      <c r="D14" s="11"/>
      <c r="E14" s="6"/>
      <c r="F14" s="11"/>
      <c r="G14" s="10">
        <f t="shared" ref="G14:G19" si="5">SUM(C14,E14)</f>
        <v>0</v>
      </c>
      <c r="H14" s="6"/>
      <c r="I14" s="6"/>
      <c r="J14" s="6"/>
      <c r="K14" s="3"/>
      <c r="L14" s="3"/>
      <c r="M14" s="6"/>
      <c r="N14" s="6"/>
      <c r="O14" s="11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>
        <f t="shared" si="0"/>
        <v>0</v>
      </c>
      <c r="AG14" s="11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>
        <f t="shared" si="1"/>
        <v>0</v>
      </c>
      <c r="BK14" s="6"/>
      <c r="BL14" s="6"/>
      <c r="BM14" s="57" t="s">
        <v>93</v>
      </c>
      <c r="BN14" s="66">
        <v>0.2</v>
      </c>
      <c r="BO14" s="7"/>
      <c r="BP14" s="7"/>
      <c r="BQ14" s="7">
        <f t="shared" si="2"/>
        <v>0.2</v>
      </c>
      <c r="BR14" s="6">
        <f t="shared" si="3"/>
        <v>0.2</v>
      </c>
      <c r="BS14" s="10">
        <f t="shared" si="4"/>
        <v>0.2</v>
      </c>
      <c r="BT14" s="6"/>
    </row>
    <row r="15" spans="1:72" ht="15.95" customHeight="1" x14ac:dyDescent="0.25">
      <c r="A15" s="6">
        <v>1120142790</v>
      </c>
      <c r="B15" s="4" t="s">
        <v>368</v>
      </c>
      <c r="C15" s="6">
        <v>1.2</v>
      </c>
      <c r="D15" s="9" t="s">
        <v>97</v>
      </c>
      <c r="E15" s="6"/>
      <c r="F15" s="11"/>
      <c r="G15" s="10">
        <f t="shared" si="5"/>
        <v>1.2</v>
      </c>
      <c r="H15" s="6"/>
      <c r="I15" s="6"/>
      <c r="J15" s="6">
        <v>1</v>
      </c>
      <c r="K15" s="3" t="s">
        <v>167</v>
      </c>
      <c r="L15" s="3"/>
      <c r="M15" s="6"/>
      <c r="N15" s="6"/>
      <c r="O15" s="11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>
        <f t="shared" si="0"/>
        <v>0</v>
      </c>
      <c r="AG15" s="11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>
        <f t="shared" si="1"/>
        <v>0</v>
      </c>
      <c r="BK15" s="6"/>
      <c r="BL15" s="6"/>
      <c r="BM15" s="57" t="s">
        <v>93</v>
      </c>
      <c r="BN15" s="66">
        <v>0.2</v>
      </c>
      <c r="BO15" s="7"/>
      <c r="BP15" s="7"/>
      <c r="BQ15" s="7">
        <f t="shared" si="2"/>
        <v>0.2</v>
      </c>
      <c r="BR15" s="6">
        <f t="shared" si="3"/>
        <v>0.2</v>
      </c>
      <c r="BS15" s="10">
        <f t="shared" si="4"/>
        <v>1.4</v>
      </c>
      <c r="BT15" s="6"/>
    </row>
    <row r="16" spans="1:72" ht="15.95" customHeight="1" x14ac:dyDescent="0.25">
      <c r="A16" s="6">
        <v>1120142791</v>
      </c>
      <c r="B16" s="4" t="s">
        <v>369</v>
      </c>
      <c r="C16" s="6"/>
      <c r="D16" s="11"/>
      <c r="E16" s="6"/>
      <c r="F16" s="11"/>
      <c r="G16" s="10">
        <f t="shared" si="5"/>
        <v>0</v>
      </c>
      <c r="H16" s="6"/>
      <c r="I16" s="6"/>
      <c r="J16" s="6"/>
      <c r="K16" s="6"/>
      <c r="L16" s="6"/>
      <c r="M16" s="6"/>
      <c r="N16" s="6"/>
      <c r="O16" s="11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>
        <f t="shared" si="0"/>
        <v>0</v>
      </c>
      <c r="AG16" s="11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>
        <f t="shared" si="1"/>
        <v>0</v>
      </c>
      <c r="BK16" s="7"/>
      <c r="BL16" s="7"/>
      <c r="BM16" s="57" t="s">
        <v>93</v>
      </c>
      <c r="BN16" s="66">
        <v>0.2</v>
      </c>
      <c r="BO16" s="7"/>
      <c r="BP16" s="7"/>
      <c r="BQ16" s="7">
        <f t="shared" si="2"/>
        <v>0.2</v>
      </c>
      <c r="BR16" s="6">
        <f t="shared" si="3"/>
        <v>0.2</v>
      </c>
      <c r="BS16" s="10">
        <f t="shared" si="4"/>
        <v>0.2</v>
      </c>
      <c r="BT16" s="6"/>
    </row>
    <row r="17" spans="1:72" ht="15.95" customHeight="1" x14ac:dyDescent="0.25">
      <c r="A17" s="6">
        <v>1120142792</v>
      </c>
      <c r="B17" s="4" t="s">
        <v>370</v>
      </c>
      <c r="C17" s="6"/>
      <c r="D17" s="11"/>
      <c r="E17" s="6"/>
      <c r="F17" s="11"/>
      <c r="G17" s="10">
        <f t="shared" si="5"/>
        <v>0</v>
      </c>
      <c r="H17" s="6"/>
      <c r="I17" s="6"/>
      <c r="J17" s="6"/>
      <c r="K17" s="6"/>
      <c r="L17" s="6"/>
      <c r="M17" s="6"/>
      <c r="N17" s="6"/>
      <c r="O17" s="11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>
        <f t="shared" si="0"/>
        <v>0</v>
      </c>
      <c r="AG17" s="11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>
        <f t="shared" si="1"/>
        <v>0</v>
      </c>
      <c r="BK17" s="6"/>
      <c r="BL17" s="6"/>
      <c r="BM17" s="57" t="s">
        <v>93</v>
      </c>
      <c r="BN17" s="66">
        <v>0.2</v>
      </c>
      <c r="BO17" s="7"/>
      <c r="BP17" s="7"/>
      <c r="BQ17" s="7">
        <f t="shared" si="2"/>
        <v>0.2</v>
      </c>
      <c r="BR17" s="6">
        <f t="shared" si="3"/>
        <v>0.2</v>
      </c>
      <c r="BS17" s="10">
        <f t="shared" si="4"/>
        <v>0.2</v>
      </c>
      <c r="BT17" s="6"/>
    </row>
    <row r="18" spans="1:72" ht="15.95" customHeight="1" x14ac:dyDescent="0.25">
      <c r="A18" s="6">
        <v>1120142793</v>
      </c>
      <c r="B18" s="4" t="s">
        <v>371</v>
      </c>
      <c r="C18" s="6"/>
      <c r="D18" s="11"/>
      <c r="E18" s="6"/>
      <c r="F18" s="11"/>
      <c r="G18" s="10">
        <f t="shared" si="5"/>
        <v>0</v>
      </c>
      <c r="H18" s="6"/>
      <c r="I18" s="6"/>
      <c r="J18" s="6"/>
      <c r="K18" s="6"/>
      <c r="L18" s="6"/>
      <c r="M18" s="6"/>
      <c r="N18" s="6"/>
      <c r="O18" s="11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>
        <f t="shared" si="0"/>
        <v>0</v>
      </c>
      <c r="AG18" s="11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>
        <f t="shared" si="1"/>
        <v>0</v>
      </c>
      <c r="BK18" s="6"/>
      <c r="BL18" s="6"/>
      <c r="BM18" s="57"/>
      <c r="BN18" s="66"/>
      <c r="BO18" s="7"/>
      <c r="BP18" s="7"/>
      <c r="BQ18" s="7">
        <f t="shared" si="2"/>
        <v>0</v>
      </c>
      <c r="BR18" s="6">
        <f t="shared" si="3"/>
        <v>0</v>
      </c>
      <c r="BS18" s="10">
        <f t="shared" si="4"/>
        <v>0</v>
      </c>
      <c r="BT18" s="6"/>
    </row>
    <row r="19" spans="1:72" ht="15.95" customHeight="1" x14ac:dyDescent="0.25">
      <c r="A19" s="6">
        <v>1120142794</v>
      </c>
      <c r="B19" s="4" t="s">
        <v>372</v>
      </c>
      <c r="C19" s="6">
        <v>1.2</v>
      </c>
      <c r="D19" s="9" t="s">
        <v>114</v>
      </c>
      <c r="E19" s="6"/>
      <c r="F19" s="11"/>
      <c r="G19" s="10">
        <f t="shared" si="5"/>
        <v>1.2</v>
      </c>
      <c r="H19" s="6"/>
      <c r="I19" s="6"/>
      <c r="J19" s="6"/>
      <c r="K19" s="6"/>
      <c r="L19" s="6"/>
      <c r="M19" s="6"/>
      <c r="N19" s="6"/>
      <c r="O19" s="11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>
        <f t="shared" si="0"/>
        <v>0</v>
      </c>
      <c r="AG19" s="11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>
        <f t="shared" si="1"/>
        <v>0</v>
      </c>
      <c r="BK19" s="7"/>
      <c r="BL19" s="7"/>
      <c r="BM19" s="57" t="s">
        <v>93</v>
      </c>
      <c r="BN19" s="66">
        <v>0.2</v>
      </c>
      <c r="BO19" s="7"/>
      <c r="BP19" s="7"/>
      <c r="BQ19" s="7">
        <f t="shared" si="2"/>
        <v>0.2</v>
      </c>
      <c r="BR19" s="6">
        <f t="shared" si="3"/>
        <v>0.2</v>
      </c>
      <c r="BS19" s="10">
        <f t="shared" si="4"/>
        <v>1.4</v>
      </c>
      <c r="BT19" s="6"/>
    </row>
    <row r="20" spans="1:72" ht="15.95" customHeight="1" x14ac:dyDescent="0.25">
      <c r="A20" s="6">
        <v>1120142795</v>
      </c>
      <c r="B20" s="4" t="s">
        <v>373</v>
      </c>
      <c r="C20" s="6">
        <v>1.2</v>
      </c>
      <c r="D20" s="9" t="s">
        <v>124</v>
      </c>
      <c r="E20" s="6">
        <v>2</v>
      </c>
      <c r="F20" s="9" t="s">
        <v>374</v>
      </c>
      <c r="G20" s="10">
        <v>2</v>
      </c>
      <c r="H20" s="6"/>
      <c r="I20" s="6"/>
      <c r="J20" s="6">
        <v>5</v>
      </c>
      <c r="K20" s="6">
        <v>0.5</v>
      </c>
      <c r="L20" s="6"/>
      <c r="M20" s="6"/>
      <c r="N20" s="6"/>
      <c r="O20" s="11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>
        <f t="shared" si="0"/>
        <v>0.5</v>
      </c>
      <c r="AG20" s="11"/>
      <c r="AH20" s="6"/>
      <c r="AI20" s="6"/>
      <c r="AJ20" s="6"/>
      <c r="AK20" s="4" t="s">
        <v>92</v>
      </c>
      <c r="AL20" s="6">
        <v>0.1</v>
      </c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>
        <v>8</v>
      </c>
      <c r="BF20" s="6">
        <v>0.2</v>
      </c>
      <c r="BG20" s="6"/>
      <c r="BH20" s="6"/>
      <c r="BI20" s="6"/>
      <c r="BJ20" s="6">
        <f t="shared" si="1"/>
        <v>0.30000000000000004</v>
      </c>
      <c r="BK20" s="6"/>
      <c r="BL20" s="6"/>
      <c r="BM20" s="57" t="s">
        <v>93</v>
      </c>
      <c r="BN20" s="66">
        <v>0.2</v>
      </c>
      <c r="BO20" s="3" t="s">
        <v>218</v>
      </c>
      <c r="BP20" s="7">
        <v>0.1</v>
      </c>
      <c r="BQ20" s="7">
        <f t="shared" si="2"/>
        <v>0.30000000000000004</v>
      </c>
      <c r="BR20" s="6">
        <f t="shared" si="3"/>
        <v>0.30000000000000004</v>
      </c>
      <c r="BS20" s="10">
        <f t="shared" si="4"/>
        <v>3.1</v>
      </c>
      <c r="BT20" s="6"/>
    </row>
    <row r="21" spans="1:72" ht="15.95" customHeight="1" x14ac:dyDescent="0.25">
      <c r="A21" s="6">
        <v>1120142796</v>
      </c>
      <c r="B21" s="4" t="s">
        <v>375</v>
      </c>
      <c r="C21" s="6"/>
      <c r="D21" s="11"/>
      <c r="E21" s="6"/>
      <c r="F21" s="11"/>
      <c r="G21" s="10">
        <f t="shared" ref="G21:G28" si="6">SUM(C21,E21)</f>
        <v>0</v>
      </c>
      <c r="H21" s="6"/>
      <c r="I21" s="6"/>
      <c r="J21" s="6"/>
      <c r="K21" s="6"/>
      <c r="L21" s="6"/>
      <c r="M21" s="6"/>
      <c r="N21" s="6"/>
      <c r="O21" s="11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>
        <f t="shared" si="0"/>
        <v>0</v>
      </c>
      <c r="AG21" s="11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>
        <f t="shared" si="1"/>
        <v>0</v>
      </c>
      <c r="BK21" s="6"/>
      <c r="BL21" s="6"/>
      <c r="BM21" s="57" t="s">
        <v>93</v>
      </c>
      <c r="BN21" s="66">
        <v>0.2</v>
      </c>
      <c r="BO21" s="3" t="s">
        <v>376</v>
      </c>
      <c r="BP21" s="7">
        <v>0.1</v>
      </c>
      <c r="BQ21" s="7">
        <f t="shared" si="2"/>
        <v>0.30000000000000004</v>
      </c>
      <c r="BR21" s="6">
        <f t="shared" si="3"/>
        <v>0.30000000000000004</v>
      </c>
      <c r="BS21" s="10">
        <f t="shared" si="4"/>
        <v>0.30000000000000004</v>
      </c>
      <c r="BT21" s="6"/>
    </row>
    <row r="22" spans="1:72" ht="15.95" customHeight="1" x14ac:dyDescent="0.25">
      <c r="A22" s="6">
        <v>1120142797</v>
      </c>
      <c r="B22" s="4" t="s">
        <v>377</v>
      </c>
      <c r="C22" s="6">
        <v>1.2</v>
      </c>
      <c r="D22" s="9" t="s">
        <v>108</v>
      </c>
      <c r="E22" s="6"/>
      <c r="F22" s="11"/>
      <c r="G22" s="10">
        <f t="shared" si="6"/>
        <v>1.2</v>
      </c>
      <c r="H22" s="6"/>
      <c r="I22" s="6"/>
      <c r="J22" s="6"/>
      <c r="K22" s="6"/>
      <c r="L22" s="6"/>
      <c r="M22" s="6"/>
      <c r="N22" s="4" t="s">
        <v>92</v>
      </c>
      <c r="O22" s="9" t="s">
        <v>378</v>
      </c>
      <c r="P22" s="6">
        <v>2</v>
      </c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>
        <f t="shared" si="0"/>
        <v>2</v>
      </c>
      <c r="AG22" s="11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>
        <f t="shared" si="1"/>
        <v>0</v>
      </c>
      <c r="BK22" s="7"/>
      <c r="BL22" s="7"/>
      <c r="BM22" s="57" t="s">
        <v>93</v>
      </c>
      <c r="BN22" s="66">
        <v>0.2</v>
      </c>
      <c r="BO22" s="7"/>
      <c r="BP22" s="7"/>
      <c r="BQ22" s="7">
        <f t="shared" si="2"/>
        <v>0.2</v>
      </c>
      <c r="BR22" s="6">
        <f t="shared" si="3"/>
        <v>0.2</v>
      </c>
      <c r="BS22" s="10">
        <f t="shared" si="4"/>
        <v>3.4000000000000004</v>
      </c>
      <c r="BT22" s="6"/>
    </row>
    <row r="23" spans="1:72" ht="15.95" customHeight="1" x14ac:dyDescent="0.25">
      <c r="A23" s="6">
        <v>1120142798</v>
      </c>
      <c r="B23" s="4" t="s">
        <v>379</v>
      </c>
      <c r="C23" s="6"/>
      <c r="D23" s="11"/>
      <c r="E23" s="6"/>
      <c r="F23" s="11"/>
      <c r="G23" s="10">
        <f t="shared" si="6"/>
        <v>0</v>
      </c>
      <c r="H23" s="6"/>
      <c r="I23" s="6"/>
      <c r="J23" s="6"/>
      <c r="K23" s="6"/>
      <c r="L23" s="6"/>
      <c r="M23" s="6"/>
      <c r="N23" s="6"/>
      <c r="O23" s="11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>
        <f t="shared" si="0"/>
        <v>0</v>
      </c>
      <c r="AG23" s="11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>
        <f t="shared" si="1"/>
        <v>0</v>
      </c>
      <c r="BK23" s="6"/>
      <c r="BL23" s="6"/>
      <c r="BM23" s="57"/>
      <c r="BN23" s="66"/>
      <c r="BO23" s="7"/>
      <c r="BP23" s="7"/>
      <c r="BQ23" s="7">
        <f t="shared" si="2"/>
        <v>0</v>
      </c>
      <c r="BR23" s="6">
        <f t="shared" si="3"/>
        <v>0</v>
      </c>
      <c r="BS23" s="10">
        <f t="shared" si="4"/>
        <v>0</v>
      </c>
      <c r="BT23" s="6"/>
    </row>
    <row r="24" spans="1:72" ht="15.95" customHeight="1" x14ac:dyDescent="0.25">
      <c r="A24" s="6">
        <v>1120142799</v>
      </c>
      <c r="B24" s="4" t="s">
        <v>380</v>
      </c>
      <c r="C24" s="6">
        <v>1.6</v>
      </c>
      <c r="D24" s="9" t="s">
        <v>381</v>
      </c>
      <c r="E24" s="6"/>
      <c r="F24" s="11"/>
      <c r="G24" s="10">
        <f t="shared" si="6"/>
        <v>1.6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>
        <f t="shared" si="0"/>
        <v>0</v>
      </c>
      <c r="AG24" s="11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>
        <f t="shared" si="1"/>
        <v>0</v>
      </c>
      <c r="BK24" s="6"/>
      <c r="BL24" s="6"/>
      <c r="BM24" s="57" t="s">
        <v>93</v>
      </c>
      <c r="BN24" s="66">
        <v>0.2</v>
      </c>
      <c r="BO24" s="7"/>
      <c r="BP24" s="7"/>
      <c r="BQ24" s="7">
        <f t="shared" si="2"/>
        <v>0.2</v>
      </c>
      <c r="BR24" s="6">
        <f t="shared" si="3"/>
        <v>0.2</v>
      </c>
      <c r="BS24" s="10">
        <f t="shared" si="4"/>
        <v>1.8</v>
      </c>
      <c r="BT24" s="6"/>
    </row>
    <row r="25" spans="1:72" ht="15.95" customHeight="1" x14ac:dyDescent="0.25">
      <c r="A25" s="6">
        <v>1120142800</v>
      </c>
      <c r="B25" s="4" t="s">
        <v>382</v>
      </c>
      <c r="C25" s="6"/>
      <c r="D25" s="11"/>
      <c r="E25" s="6"/>
      <c r="F25" s="11"/>
      <c r="G25" s="10">
        <f t="shared" si="6"/>
        <v>0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>
        <f t="shared" si="0"/>
        <v>0</v>
      </c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>
        <f t="shared" si="1"/>
        <v>0</v>
      </c>
      <c r="BK25" s="7"/>
      <c r="BL25" s="7"/>
      <c r="BM25" s="57"/>
      <c r="BN25" s="66"/>
      <c r="BO25" s="7"/>
      <c r="BP25" s="7"/>
      <c r="BQ25" s="7">
        <f t="shared" si="2"/>
        <v>0</v>
      </c>
      <c r="BR25" s="6">
        <f t="shared" si="3"/>
        <v>0</v>
      </c>
      <c r="BS25" s="10">
        <f t="shared" si="4"/>
        <v>0</v>
      </c>
      <c r="BT25" s="6"/>
    </row>
    <row r="26" spans="1:72" ht="15.95" customHeight="1" x14ac:dyDescent="0.25">
      <c r="A26" s="6">
        <v>1120142801</v>
      </c>
      <c r="B26" s="4" t="s">
        <v>383</v>
      </c>
      <c r="C26" s="6"/>
      <c r="D26" s="11"/>
      <c r="E26" s="6"/>
      <c r="F26" s="11"/>
      <c r="G26" s="10">
        <f t="shared" si="6"/>
        <v>0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>
        <f t="shared" si="0"/>
        <v>0</v>
      </c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>
        <f t="shared" si="1"/>
        <v>0</v>
      </c>
      <c r="BK26" s="7"/>
      <c r="BL26" s="7"/>
      <c r="BM26" s="57" t="s">
        <v>93</v>
      </c>
      <c r="BN26" s="66">
        <v>0.2</v>
      </c>
      <c r="BO26" s="7"/>
      <c r="BP26" s="7"/>
      <c r="BQ26" s="7">
        <f t="shared" si="2"/>
        <v>0.2</v>
      </c>
      <c r="BR26" s="6">
        <f t="shared" si="3"/>
        <v>0.2</v>
      </c>
      <c r="BS26" s="10">
        <f t="shared" si="4"/>
        <v>0.2</v>
      </c>
      <c r="BT26" s="6"/>
    </row>
    <row r="27" spans="1:72" ht="15.95" customHeight="1" x14ac:dyDescent="0.25">
      <c r="A27" s="6">
        <v>1320150212</v>
      </c>
      <c r="B27" s="4" t="s">
        <v>384</v>
      </c>
      <c r="C27" s="6"/>
      <c r="D27" s="11"/>
      <c r="E27" s="6"/>
      <c r="F27" s="11"/>
      <c r="G27" s="10">
        <f t="shared" si="6"/>
        <v>0</v>
      </c>
      <c r="H27" s="6"/>
      <c r="I27" s="6"/>
      <c r="J27" s="6">
        <v>4</v>
      </c>
      <c r="K27" s="6">
        <v>0.4</v>
      </c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>
        <f t="shared" si="0"/>
        <v>0.4</v>
      </c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>
        <f t="shared" si="1"/>
        <v>0</v>
      </c>
      <c r="BK27" s="6"/>
      <c r="BL27" s="6"/>
      <c r="BM27" s="57" t="s">
        <v>93</v>
      </c>
      <c r="BN27" s="66">
        <v>0.2</v>
      </c>
      <c r="BO27" s="7"/>
      <c r="BP27" s="7"/>
      <c r="BQ27" s="7">
        <f t="shared" si="2"/>
        <v>0.2</v>
      </c>
      <c r="BR27" s="6">
        <f t="shared" si="3"/>
        <v>0.2</v>
      </c>
      <c r="BS27" s="10">
        <f t="shared" si="4"/>
        <v>0.60000000000000009</v>
      </c>
      <c r="BT27" s="6"/>
    </row>
    <row r="28" spans="1:72" ht="15.95" customHeight="1" x14ac:dyDescent="0.25">
      <c r="A28" s="6">
        <v>1320150213</v>
      </c>
      <c r="B28" s="4" t="s">
        <v>385</v>
      </c>
      <c r="C28" s="6"/>
      <c r="D28" s="11"/>
      <c r="E28" s="6"/>
      <c r="F28" s="11"/>
      <c r="G28" s="10">
        <f t="shared" si="6"/>
        <v>0</v>
      </c>
      <c r="H28" s="6"/>
      <c r="I28" s="6"/>
      <c r="J28" s="6">
        <v>1</v>
      </c>
      <c r="K28" s="6">
        <v>0.1</v>
      </c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>
        <f t="shared" si="0"/>
        <v>0.1</v>
      </c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>
        <f t="shared" si="1"/>
        <v>0</v>
      </c>
      <c r="BK28" s="6"/>
      <c r="BL28" s="6"/>
      <c r="BM28" s="57" t="s">
        <v>93</v>
      </c>
      <c r="BN28" s="72">
        <v>0.2</v>
      </c>
      <c r="BO28" s="7"/>
      <c r="BP28" s="7"/>
      <c r="BQ28" s="7">
        <f t="shared" si="2"/>
        <v>0.2</v>
      </c>
      <c r="BR28" s="6">
        <f t="shared" si="3"/>
        <v>0.2</v>
      </c>
      <c r="BS28" s="10">
        <f t="shared" si="4"/>
        <v>0.30000000000000004</v>
      </c>
      <c r="BT28" s="6"/>
    </row>
    <row r="29" spans="1:72" ht="15" customHeight="1" x14ac:dyDescent="0.25">
      <c r="A29" s="18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73"/>
      <c r="BJ29" s="23"/>
      <c r="BK29" s="73"/>
      <c r="BL29" s="73"/>
      <c r="BM29" s="73"/>
      <c r="BN29" s="73"/>
      <c r="BO29" s="73"/>
      <c r="BP29" s="73"/>
      <c r="BQ29" s="22"/>
      <c r="BR29" s="23"/>
      <c r="BS29" s="24"/>
      <c r="BT29" s="74"/>
    </row>
    <row r="30" spans="1:72" ht="15" customHeight="1" x14ac:dyDescent="0.25">
      <c r="A30" s="26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31"/>
      <c r="BK30" s="27"/>
      <c r="BL30" s="27"/>
      <c r="BM30" s="27"/>
      <c r="BN30" s="27"/>
      <c r="BO30" s="27"/>
      <c r="BP30" s="27"/>
      <c r="BQ30" s="30"/>
      <c r="BR30" s="31"/>
      <c r="BS30" s="32"/>
      <c r="BT30" s="33"/>
    </row>
    <row r="31" spans="1:72" ht="15" customHeight="1" x14ac:dyDescent="0.25">
      <c r="A31" s="34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9"/>
      <c r="BK31" s="35"/>
      <c r="BL31" s="35"/>
      <c r="BM31" s="35"/>
      <c r="BN31" s="35"/>
      <c r="BO31" s="35"/>
      <c r="BP31" s="35"/>
      <c r="BQ31" s="38"/>
      <c r="BR31" s="39"/>
      <c r="BS31" s="40"/>
      <c r="BT31" s="41"/>
    </row>
  </sheetData>
  <mergeCells count="53">
    <mergeCell ref="AK4:AL4"/>
    <mergeCell ref="AI4:AJ4"/>
    <mergeCell ref="AG4:AH4"/>
    <mergeCell ref="Z4:AA4"/>
    <mergeCell ref="X4:Y4"/>
    <mergeCell ref="A1:A4"/>
    <mergeCell ref="B1:B4"/>
    <mergeCell ref="H4:H5"/>
    <mergeCell ref="F3:F4"/>
    <mergeCell ref="C2:G2"/>
    <mergeCell ref="H3:I3"/>
    <mergeCell ref="I4:I5"/>
    <mergeCell ref="J4:K4"/>
    <mergeCell ref="V3:AE3"/>
    <mergeCell ref="G3:G4"/>
    <mergeCell ref="E3:E4"/>
    <mergeCell ref="C3:C4"/>
    <mergeCell ref="L4:L5"/>
    <mergeCell ref="M4:M5"/>
    <mergeCell ref="AD4:AE4"/>
    <mergeCell ref="Q3:R3"/>
    <mergeCell ref="C1:BT1"/>
    <mergeCell ref="AW4:AZ4"/>
    <mergeCell ref="N3:P3"/>
    <mergeCell ref="AU4:AV4"/>
    <mergeCell ref="L3:M3"/>
    <mergeCell ref="AS4:AT4"/>
    <mergeCell ref="AG2:BJ2"/>
    <mergeCell ref="BE3:BI3"/>
    <mergeCell ref="J3:K3"/>
    <mergeCell ref="AQ3:BD3"/>
    <mergeCell ref="AF3:AF4"/>
    <mergeCell ref="H2:AF2"/>
    <mergeCell ref="AB4:AC4"/>
    <mergeCell ref="D3:D4"/>
    <mergeCell ref="AM4:AN4"/>
    <mergeCell ref="V4:W4"/>
    <mergeCell ref="BK2:BR2"/>
    <mergeCell ref="BA4:BB4"/>
    <mergeCell ref="BM3:BQ3"/>
    <mergeCell ref="S3:U3"/>
    <mergeCell ref="AQ4:AR4"/>
    <mergeCell ref="BK3:BL3"/>
    <mergeCell ref="AG3:AP3"/>
    <mergeCell ref="BE4:BF4"/>
    <mergeCell ref="BR3:BR4"/>
    <mergeCell ref="BL4:BL5"/>
    <mergeCell ref="BK4:BK5"/>
    <mergeCell ref="BJ3:BJ4"/>
    <mergeCell ref="BM4:BQ4"/>
    <mergeCell ref="BH4:BI4"/>
    <mergeCell ref="BC4:BD4"/>
    <mergeCell ref="AO4:AP4"/>
  </mergeCells>
  <phoneticPr fontId="14" type="noConversion"/>
  <pageMargins left="0.75" right="0.75" top="1" bottom="1" header="0.51180599999999998" footer="0.51180599999999998"/>
  <pageSetup orientation="portrait"/>
  <headerFooter>
    <oddFooter>&amp;C&amp;"Helvetica,Regular"&amp;12&amp;K000000&amp;P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1"/>
  <sheetViews>
    <sheetView showGridLines="0" workbookViewId="0">
      <selection sqref="A1:A4"/>
    </sheetView>
  </sheetViews>
  <sheetFormatPr defaultColWidth="9" defaultRowHeight="15" customHeight="1" x14ac:dyDescent="0.25"/>
  <cols>
    <col min="1" max="1" width="14" style="75" customWidth="1"/>
    <col min="2" max="256" width="9" style="75" customWidth="1"/>
  </cols>
  <sheetData>
    <row r="1" spans="1:75" ht="30.95" customHeight="1" x14ac:dyDescent="0.15">
      <c r="A1" s="128" t="s">
        <v>0</v>
      </c>
      <c r="B1" s="128" t="s">
        <v>1</v>
      </c>
      <c r="C1" s="130" t="s">
        <v>2</v>
      </c>
      <c r="D1" s="124"/>
      <c r="E1" s="124"/>
      <c r="F1" s="124"/>
      <c r="G1" s="124"/>
      <c r="H1" s="124"/>
      <c r="I1" s="124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76"/>
      <c r="BV1" s="77"/>
      <c r="BW1" s="78"/>
    </row>
    <row r="2" spans="1:75" ht="18.95" customHeight="1" x14ac:dyDescent="0.15">
      <c r="A2" s="129"/>
      <c r="B2" s="129"/>
      <c r="C2" s="133" t="s">
        <v>3</v>
      </c>
      <c r="D2" s="126"/>
      <c r="E2" s="126"/>
      <c r="F2" s="126"/>
      <c r="G2" s="126"/>
      <c r="H2" s="118" t="s">
        <v>4</v>
      </c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18" t="s">
        <v>5</v>
      </c>
      <c r="AH2" s="120"/>
      <c r="AI2" s="125"/>
      <c r="AJ2" s="125"/>
      <c r="AK2" s="125"/>
      <c r="AL2" s="125"/>
      <c r="AM2" s="125"/>
      <c r="AN2" s="120"/>
      <c r="AO2" s="120"/>
      <c r="AP2" s="120"/>
      <c r="AQ2" s="120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BE2" s="125"/>
      <c r="BF2" s="125"/>
      <c r="BG2" s="125"/>
      <c r="BH2" s="125"/>
      <c r="BI2" s="125"/>
      <c r="BJ2" s="125"/>
      <c r="BK2" s="118" t="s">
        <v>6</v>
      </c>
      <c r="BL2" s="119"/>
      <c r="BM2" s="119"/>
      <c r="BN2" s="120"/>
      <c r="BO2" s="119"/>
      <c r="BP2" s="119"/>
      <c r="BQ2" s="119"/>
      <c r="BR2" s="119"/>
      <c r="BS2" s="3" t="s">
        <v>7</v>
      </c>
      <c r="BT2" s="3" t="s">
        <v>8</v>
      </c>
      <c r="BU2" s="29"/>
      <c r="BV2" s="27"/>
      <c r="BW2" s="33"/>
    </row>
    <row r="3" spans="1:75" ht="15.75" customHeight="1" x14ac:dyDescent="0.15">
      <c r="A3" s="129"/>
      <c r="B3" s="129"/>
      <c r="C3" s="118" t="s">
        <v>9</v>
      </c>
      <c r="D3" s="118" t="s">
        <v>10</v>
      </c>
      <c r="E3" s="118" t="s">
        <v>11</v>
      </c>
      <c r="F3" s="118" t="s">
        <v>10</v>
      </c>
      <c r="G3" s="118" t="s">
        <v>12</v>
      </c>
      <c r="H3" s="118" t="s">
        <v>13</v>
      </c>
      <c r="I3" s="119"/>
      <c r="J3" s="118" t="s">
        <v>14</v>
      </c>
      <c r="K3" s="119"/>
      <c r="L3" s="118" t="s">
        <v>15</v>
      </c>
      <c r="M3" s="120"/>
      <c r="N3" s="118" t="s">
        <v>16</v>
      </c>
      <c r="O3" s="120"/>
      <c r="P3" s="120"/>
      <c r="Q3" s="122" t="s">
        <v>17</v>
      </c>
      <c r="R3" s="120"/>
      <c r="S3" s="122" t="s">
        <v>18</v>
      </c>
      <c r="T3" s="120"/>
      <c r="U3" s="120"/>
      <c r="V3" s="122" t="s">
        <v>19</v>
      </c>
      <c r="W3" s="120"/>
      <c r="X3" s="120"/>
      <c r="Y3" s="120"/>
      <c r="Z3" s="120"/>
      <c r="AA3" s="120"/>
      <c r="AB3" s="120"/>
      <c r="AC3" s="120"/>
      <c r="AD3" s="120"/>
      <c r="AE3" s="120"/>
      <c r="AF3" s="118" t="s">
        <v>20</v>
      </c>
      <c r="AG3" s="118" t="s">
        <v>21</v>
      </c>
      <c r="AH3" s="120"/>
      <c r="AI3" s="120"/>
      <c r="AJ3" s="120"/>
      <c r="AK3" s="120"/>
      <c r="AL3" s="120"/>
      <c r="AM3" s="120"/>
      <c r="AN3" s="120"/>
      <c r="AO3" s="120"/>
      <c r="AP3" s="120"/>
      <c r="AQ3" s="118" t="s">
        <v>22</v>
      </c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20"/>
      <c r="BC3" s="120"/>
      <c r="BD3" s="120"/>
      <c r="BE3" s="118" t="s">
        <v>23</v>
      </c>
      <c r="BF3" s="120"/>
      <c r="BG3" s="120"/>
      <c r="BH3" s="120"/>
      <c r="BI3" s="120"/>
      <c r="BJ3" s="118" t="s">
        <v>24</v>
      </c>
      <c r="BK3" s="118" t="s">
        <v>25</v>
      </c>
      <c r="BL3" s="119"/>
      <c r="BM3" s="118" t="s">
        <v>26</v>
      </c>
      <c r="BN3" s="120"/>
      <c r="BO3" s="119"/>
      <c r="BP3" s="119"/>
      <c r="BQ3" s="119"/>
      <c r="BR3" s="118" t="s">
        <v>27</v>
      </c>
      <c r="BS3" s="5"/>
      <c r="BT3" s="5"/>
      <c r="BU3" s="29"/>
      <c r="BV3" s="27"/>
      <c r="BW3" s="33"/>
    </row>
    <row r="4" spans="1:75" ht="51" customHeight="1" x14ac:dyDescent="0.15">
      <c r="A4" s="129"/>
      <c r="B4" s="129"/>
      <c r="C4" s="126"/>
      <c r="D4" s="126"/>
      <c r="E4" s="126"/>
      <c r="F4" s="126"/>
      <c r="G4" s="126"/>
      <c r="H4" s="118" t="s">
        <v>28</v>
      </c>
      <c r="I4" s="118" t="s">
        <v>29</v>
      </c>
      <c r="J4" s="118" t="s">
        <v>30</v>
      </c>
      <c r="K4" s="120"/>
      <c r="L4" s="131" t="s">
        <v>31</v>
      </c>
      <c r="M4" s="118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118" t="s">
        <v>38</v>
      </c>
      <c r="W4" s="120"/>
      <c r="X4" s="118" t="s">
        <v>39</v>
      </c>
      <c r="Y4" s="120"/>
      <c r="Z4" s="118" t="s">
        <v>40</v>
      </c>
      <c r="AA4" s="120"/>
      <c r="AB4" s="118" t="s">
        <v>41</v>
      </c>
      <c r="AC4" s="120"/>
      <c r="AD4" s="118" t="s">
        <v>42</v>
      </c>
      <c r="AE4" s="120"/>
      <c r="AF4" s="120"/>
      <c r="AG4" s="118" t="s">
        <v>43</v>
      </c>
      <c r="AH4" s="120"/>
      <c r="AI4" s="118" t="s">
        <v>44</v>
      </c>
      <c r="AJ4" s="120"/>
      <c r="AK4" s="118" t="s">
        <v>45</v>
      </c>
      <c r="AL4" s="120"/>
      <c r="AM4" s="118" t="s">
        <v>46</v>
      </c>
      <c r="AN4" s="120"/>
      <c r="AO4" s="118" t="s">
        <v>47</v>
      </c>
      <c r="AP4" s="120"/>
      <c r="AQ4" s="118" t="s">
        <v>48</v>
      </c>
      <c r="AR4" s="120"/>
      <c r="AS4" s="118" t="s">
        <v>49</v>
      </c>
      <c r="AT4" s="120"/>
      <c r="AU4" s="118" t="s">
        <v>50</v>
      </c>
      <c r="AV4" s="120"/>
      <c r="AW4" s="118" t="s">
        <v>51</v>
      </c>
      <c r="AX4" s="120"/>
      <c r="AY4" s="120"/>
      <c r="AZ4" s="120"/>
      <c r="BA4" s="118" t="s">
        <v>52</v>
      </c>
      <c r="BB4" s="120"/>
      <c r="BC4" s="118" t="s">
        <v>53</v>
      </c>
      <c r="BD4" s="120"/>
      <c r="BE4" s="118" t="s">
        <v>54</v>
      </c>
      <c r="BF4" s="120"/>
      <c r="BG4" s="3" t="s">
        <v>55</v>
      </c>
      <c r="BH4" s="118" t="s">
        <v>56</v>
      </c>
      <c r="BI4" s="120"/>
      <c r="BJ4" s="120"/>
      <c r="BK4" s="118" t="s">
        <v>57</v>
      </c>
      <c r="BL4" s="118" t="s">
        <v>35</v>
      </c>
      <c r="BM4" s="118" t="s">
        <v>58</v>
      </c>
      <c r="BN4" s="120"/>
      <c r="BO4" s="120"/>
      <c r="BP4" s="120"/>
      <c r="BQ4" s="120"/>
      <c r="BR4" s="120"/>
      <c r="BS4" s="6"/>
      <c r="BT4" s="6"/>
      <c r="BU4" s="29"/>
      <c r="BV4" s="27"/>
      <c r="BW4" s="33"/>
    </row>
    <row r="5" spans="1:75" ht="66.95" customHeight="1" x14ac:dyDescent="0.25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120"/>
      <c r="I5" s="120"/>
      <c r="J5" s="3" t="s">
        <v>63</v>
      </c>
      <c r="K5" s="3" t="s">
        <v>59</v>
      </c>
      <c r="L5" s="120"/>
      <c r="M5" s="120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7"/>
      <c r="BK5" s="120"/>
      <c r="BL5" s="120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6"/>
      <c r="BS5" s="6"/>
      <c r="BT5" s="6"/>
      <c r="BU5" s="29"/>
      <c r="BV5" s="27"/>
      <c r="BW5" s="33"/>
    </row>
    <row r="6" spans="1:75" ht="15.95" customHeight="1" x14ac:dyDescent="0.25">
      <c r="A6" s="6">
        <v>1120142346</v>
      </c>
      <c r="B6" s="4" t="s">
        <v>386</v>
      </c>
      <c r="C6" s="6"/>
      <c r="D6" s="11"/>
      <c r="E6" s="6"/>
      <c r="F6" s="11"/>
      <c r="G6" s="10">
        <f t="shared" ref="G6:G11" si="0">SUM(C6,E6)</f>
        <v>0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>
        <f t="shared" ref="AF6:AF26" si="1">SUM(AE6,AC6,AA6,Y6,W6,U6,R6,P6,M6,K6,I6)</f>
        <v>0</v>
      </c>
      <c r="AG6" s="6"/>
      <c r="AH6" s="6"/>
      <c r="AI6" s="6"/>
      <c r="AJ6" s="6"/>
      <c r="AK6" s="4" t="s">
        <v>387</v>
      </c>
      <c r="AL6" s="6">
        <v>0.1</v>
      </c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>
        <f t="shared" ref="BJ6:BJ26" si="2">SUM(BI6,BG6,BF6,BD6,BB6,AZ6,AV6,AT6,AR6,AP6,AN6,AL6,AJ6,AH6)</f>
        <v>0.1</v>
      </c>
      <c r="BK6" s="6"/>
      <c r="BL6" s="6"/>
      <c r="BM6" s="12" t="s">
        <v>93</v>
      </c>
      <c r="BN6" s="14">
        <v>0.2</v>
      </c>
      <c r="BO6" s="79" t="s">
        <v>376</v>
      </c>
      <c r="BP6" s="58">
        <v>0.1</v>
      </c>
      <c r="BQ6" s="7">
        <f t="shared" ref="BQ6:BQ26" si="3">SUM(BP6+BN6)</f>
        <v>0.30000000000000004</v>
      </c>
      <c r="BR6" s="6">
        <f t="shared" ref="BR6:BR26" si="4">SUM(BQ6,BL6)</f>
        <v>0.30000000000000004</v>
      </c>
      <c r="BS6" s="10">
        <f t="shared" ref="BS6:BS26" si="5">SUM(BR6,BJ6,AF6,G6)</f>
        <v>0.4</v>
      </c>
      <c r="BT6" s="6"/>
      <c r="BU6" s="29"/>
      <c r="BV6" s="27"/>
      <c r="BW6" s="33"/>
    </row>
    <row r="7" spans="1:75" ht="15.95" customHeight="1" x14ac:dyDescent="0.25">
      <c r="A7" s="6">
        <v>1120142802</v>
      </c>
      <c r="B7" s="4" t="s">
        <v>388</v>
      </c>
      <c r="C7" s="6"/>
      <c r="D7" s="11"/>
      <c r="E7" s="6">
        <v>2</v>
      </c>
      <c r="F7" s="9" t="s">
        <v>389</v>
      </c>
      <c r="G7" s="10">
        <f t="shared" si="0"/>
        <v>2</v>
      </c>
      <c r="H7" s="6"/>
      <c r="I7" s="6"/>
      <c r="J7" s="6">
        <v>1</v>
      </c>
      <c r="K7" s="6">
        <v>0.1</v>
      </c>
      <c r="L7" s="6"/>
      <c r="M7" s="6"/>
      <c r="N7" s="6"/>
      <c r="O7" s="6"/>
      <c r="P7" s="6"/>
      <c r="Q7" s="9" t="s">
        <v>390</v>
      </c>
      <c r="R7" s="6">
        <v>2.5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>
        <f t="shared" si="1"/>
        <v>2.6</v>
      </c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>
        <v>8</v>
      </c>
      <c r="BF7" s="6">
        <v>0.2</v>
      </c>
      <c r="BG7" s="6"/>
      <c r="BH7" s="6"/>
      <c r="BI7" s="6"/>
      <c r="BJ7" s="6">
        <f t="shared" si="2"/>
        <v>0.2</v>
      </c>
      <c r="BK7" s="7"/>
      <c r="BL7" s="7"/>
      <c r="BM7" s="12" t="s">
        <v>93</v>
      </c>
      <c r="BN7" s="14">
        <v>0.2</v>
      </c>
      <c r="BO7" s="58"/>
      <c r="BP7" s="58"/>
      <c r="BQ7" s="7">
        <f t="shared" si="3"/>
        <v>0.2</v>
      </c>
      <c r="BR7" s="6">
        <f t="shared" si="4"/>
        <v>0.2</v>
      </c>
      <c r="BS7" s="10">
        <f t="shared" si="5"/>
        <v>5</v>
      </c>
      <c r="BT7" s="6"/>
      <c r="BU7" s="29"/>
      <c r="BV7" s="27"/>
      <c r="BW7" s="33"/>
    </row>
    <row r="8" spans="1:75" ht="15.95" customHeight="1" x14ac:dyDescent="0.25">
      <c r="A8" s="6">
        <v>1120142803</v>
      </c>
      <c r="B8" s="4" t="s">
        <v>391</v>
      </c>
      <c r="C8" s="6"/>
      <c r="D8" s="11"/>
      <c r="E8" s="6"/>
      <c r="F8" s="11"/>
      <c r="G8" s="10">
        <f t="shared" si="0"/>
        <v>0</v>
      </c>
      <c r="H8" s="6"/>
      <c r="I8" s="6"/>
      <c r="J8" s="6"/>
      <c r="K8" s="3"/>
      <c r="L8" s="3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>
        <f t="shared" si="1"/>
        <v>0</v>
      </c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>
        <f t="shared" si="2"/>
        <v>0</v>
      </c>
      <c r="BK8" s="6"/>
      <c r="BL8" s="6"/>
      <c r="BM8" s="12"/>
      <c r="BN8" s="14"/>
      <c r="BO8" s="58"/>
      <c r="BP8" s="58"/>
      <c r="BQ8" s="7">
        <f t="shared" si="3"/>
        <v>0</v>
      </c>
      <c r="BR8" s="6">
        <f t="shared" si="4"/>
        <v>0</v>
      </c>
      <c r="BS8" s="10">
        <f t="shared" si="5"/>
        <v>0</v>
      </c>
      <c r="BT8" s="6"/>
      <c r="BU8" s="29"/>
      <c r="BV8" s="27"/>
      <c r="BW8" s="33"/>
    </row>
    <row r="9" spans="1:75" ht="15.95" customHeight="1" x14ac:dyDescent="0.25">
      <c r="A9" s="6">
        <v>1120142804</v>
      </c>
      <c r="B9" s="4" t="s">
        <v>392</v>
      </c>
      <c r="C9" s="6"/>
      <c r="D9" s="11"/>
      <c r="E9" s="6"/>
      <c r="F9" s="11"/>
      <c r="G9" s="10">
        <f t="shared" si="0"/>
        <v>0</v>
      </c>
      <c r="H9" s="6"/>
      <c r="I9" s="6"/>
      <c r="J9" s="6"/>
      <c r="K9" s="3"/>
      <c r="L9" s="3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>
        <f t="shared" si="1"/>
        <v>0</v>
      </c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>
        <f t="shared" si="2"/>
        <v>0</v>
      </c>
      <c r="BK9" s="6"/>
      <c r="BL9" s="6"/>
      <c r="BM9" s="12"/>
      <c r="BN9" s="14"/>
      <c r="BO9" s="58"/>
      <c r="BP9" s="58"/>
      <c r="BQ9" s="7">
        <f t="shared" si="3"/>
        <v>0</v>
      </c>
      <c r="BR9" s="6">
        <f t="shared" si="4"/>
        <v>0</v>
      </c>
      <c r="BS9" s="10">
        <f t="shared" si="5"/>
        <v>0</v>
      </c>
      <c r="BT9" s="6"/>
      <c r="BU9" s="29"/>
      <c r="BV9" s="27"/>
      <c r="BW9" s="33"/>
    </row>
    <row r="10" spans="1:75" ht="15.95" customHeight="1" x14ac:dyDescent="0.25">
      <c r="A10" s="6">
        <v>1120142805</v>
      </c>
      <c r="B10" s="4" t="s">
        <v>393</v>
      </c>
      <c r="C10" s="6">
        <v>1.6</v>
      </c>
      <c r="D10" s="9" t="s">
        <v>85</v>
      </c>
      <c r="E10" s="6"/>
      <c r="F10" s="11"/>
      <c r="G10" s="10">
        <f t="shared" si="0"/>
        <v>1.6</v>
      </c>
      <c r="H10" s="6"/>
      <c r="I10" s="6"/>
      <c r="J10" s="6"/>
      <c r="K10" s="3"/>
      <c r="L10" s="3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4" t="s">
        <v>92</v>
      </c>
      <c r="AA10" s="6">
        <v>0.1</v>
      </c>
      <c r="AB10" s="6"/>
      <c r="AC10" s="6"/>
      <c r="AD10" s="6"/>
      <c r="AE10" s="6"/>
      <c r="AF10" s="6">
        <f t="shared" si="1"/>
        <v>0.1</v>
      </c>
      <c r="AG10" s="9" t="s">
        <v>394</v>
      </c>
      <c r="AH10" s="6">
        <v>0.5</v>
      </c>
      <c r="AI10" s="6"/>
      <c r="AJ10" s="6"/>
      <c r="AK10" s="4" t="s">
        <v>387</v>
      </c>
      <c r="AL10" s="6">
        <v>0.1</v>
      </c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>
        <f t="shared" si="2"/>
        <v>0.6</v>
      </c>
      <c r="BK10" s="7"/>
      <c r="BL10" s="7"/>
      <c r="BM10" s="12" t="s">
        <v>93</v>
      </c>
      <c r="BN10" s="14">
        <v>0.2</v>
      </c>
      <c r="BO10" s="58"/>
      <c r="BP10" s="58"/>
      <c r="BQ10" s="7">
        <f t="shared" si="3"/>
        <v>0.2</v>
      </c>
      <c r="BR10" s="6">
        <f t="shared" si="4"/>
        <v>0.2</v>
      </c>
      <c r="BS10" s="10">
        <f t="shared" si="5"/>
        <v>2.5</v>
      </c>
      <c r="BT10" s="6"/>
      <c r="BU10" s="29"/>
      <c r="BV10" s="27"/>
      <c r="BW10" s="33"/>
    </row>
    <row r="11" spans="1:75" ht="15.95" customHeight="1" x14ac:dyDescent="0.25">
      <c r="A11" s="6">
        <v>1120142806</v>
      </c>
      <c r="B11" s="4" t="s">
        <v>395</v>
      </c>
      <c r="C11" s="6"/>
      <c r="D11" s="11"/>
      <c r="E11" s="6">
        <v>1.6</v>
      </c>
      <c r="F11" s="9" t="s">
        <v>396</v>
      </c>
      <c r="G11" s="10">
        <f t="shared" si="0"/>
        <v>1.6</v>
      </c>
      <c r="H11" s="6"/>
      <c r="I11" s="6"/>
      <c r="J11" s="6"/>
      <c r="K11" s="3"/>
      <c r="L11" s="3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>
        <f t="shared" si="1"/>
        <v>0</v>
      </c>
      <c r="AG11" s="6"/>
      <c r="AH11" s="6"/>
      <c r="AI11" s="6"/>
      <c r="AJ11" s="6"/>
      <c r="AK11" s="4" t="s">
        <v>92</v>
      </c>
      <c r="AL11" s="6">
        <v>0.1</v>
      </c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>
        <f t="shared" si="2"/>
        <v>0.1</v>
      </c>
      <c r="BK11" s="6"/>
      <c r="BL11" s="6"/>
      <c r="BM11" s="12" t="s">
        <v>93</v>
      </c>
      <c r="BN11" s="14">
        <v>0.2</v>
      </c>
      <c r="BO11" s="79" t="s">
        <v>376</v>
      </c>
      <c r="BP11" s="58">
        <v>0.1</v>
      </c>
      <c r="BQ11" s="7">
        <f t="shared" si="3"/>
        <v>0.30000000000000004</v>
      </c>
      <c r="BR11" s="6">
        <f t="shared" si="4"/>
        <v>0.30000000000000004</v>
      </c>
      <c r="BS11" s="10">
        <f t="shared" si="5"/>
        <v>2</v>
      </c>
      <c r="BT11" s="6"/>
      <c r="BU11" s="29"/>
      <c r="BV11" s="27"/>
      <c r="BW11" s="33"/>
    </row>
    <row r="12" spans="1:75" ht="15.95" customHeight="1" x14ac:dyDescent="0.25">
      <c r="A12" s="6">
        <v>1120142807</v>
      </c>
      <c r="B12" s="4" t="s">
        <v>397</v>
      </c>
      <c r="C12" s="6">
        <v>1.2</v>
      </c>
      <c r="D12" s="9" t="s">
        <v>108</v>
      </c>
      <c r="E12" s="6">
        <v>1.2</v>
      </c>
      <c r="F12" s="9" t="s">
        <v>398</v>
      </c>
      <c r="G12" s="10">
        <v>2</v>
      </c>
      <c r="H12" s="6"/>
      <c r="I12" s="6"/>
      <c r="J12" s="6">
        <v>2</v>
      </c>
      <c r="K12" s="3" t="s">
        <v>212</v>
      </c>
      <c r="L12" s="3"/>
      <c r="M12" s="6"/>
      <c r="N12" s="4" t="s">
        <v>92</v>
      </c>
      <c r="O12" s="9" t="s">
        <v>378</v>
      </c>
      <c r="P12" s="6">
        <v>2</v>
      </c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>
        <f t="shared" si="1"/>
        <v>2</v>
      </c>
      <c r="AG12" s="6"/>
      <c r="AH12" s="6"/>
      <c r="AI12" s="6"/>
      <c r="AJ12" s="6"/>
      <c r="AK12" s="4" t="s">
        <v>387</v>
      </c>
      <c r="AL12" s="6">
        <v>0.1</v>
      </c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>
        <f t="shared" si="2"/>
        <v>0.1</v>
      </c>
      <c r="BK12" s="9" t="s">
        <v>399</v>
      </c>
      <c r="BL12" s="6">
        <v>0.5</v>
      </c>
      <c r="BM12" s="12" t="s">
        <v>93</v>
      </c>
      <c r="BN12" s="14">
        <v>0.2</v>
      </c>
      <c r="BO12" s="58"/>
      <c r="BP12" s="58"/>
      <c r="BQ12" s="7">
        <f t="shared" si="3"/>
        <v>0.2</v>
      </c>
      <c r="BR12" s="6">
        <f t="shared" si="4"/>
        <v>0.7</v>
      </c>
      <c r="BS12" s="10">
        <f t="shared" si="5"/>
        <v>4.8</v>
      </c>
      <c r="BT12" s="6"/>
      <c r="BU12" s="29"/>
      <c r="BV12" s="27"/>
      <c r="BW12" s="33"/>
    </row>
    <row r="13" spans="1:75" ht="15.95" customHeight="1" x14ac:dyDescent="0.25">
      <c r="A13" s="6">
        <v>1120142808</v>
      </c>
      <c r="B13" s="4" t="s">
        <v>400</v>
      </c>
      <c r="C13" s="6">
        <v>1.2</v>
      </c>
      <c r="D13" s="9" t="s">
        <v>118</v>
      </c>
      <c r="E13" s="6">
        <v>2</v>
      </c>
      <c r="F13" s="9" t="s">
        <v>401</v>
      </c>
      <c r="G13" s="10">
        <v>2</v>
      </c>
      <c r="H13" s="6"/>
      <c r="I13" s="6"/>
      <c r="J13" s="6"/>
      <c r="K13" s="3"/>
      <c r="L13" s="3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>
        <f t="shared" si="1"/>
        <v>0</v>
      </c>
      <c r="AG13" s="6"/>
      <c r="AH13" s="6"/>
      <c r="AI13" s="6"/>
      <c r="AJ13" s="6"/>
      <c r="AK13" s="4" t="s">
        <v>387</v>
      </c>
      <c r="AL13" s="6">
        <v>0.1</v>
      </c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>
        <f t="shared" si="2"/>
        <v>0.1</v>
      </c>
      <c r="BK13" s="7"/>
      <c r="BL13" s="7"/>
      <c r="BM13" s="12" t="s">
        <v>237</v>
      </c>
      <c r="BN13" s="14">
        <v>0.3</v>
      </c>
      <c r="BO13" s="58"/>
      <c r="BP13" s="58"/>
      <c r="BQ13" s="7">
        <f t="shared" si="3"/>
        <v>0.3</v>
      </c>
      <c r="BR13" s="6">
        <f t="shared" si="4"/>
        <v>0.3</v>
      </c>
      <c r="BS13" s="10">
        <f t="shared" si="5"/>
        <v>2.4</v>
      </c>
      <c r="BT13" s="6"/>
      <c r="BU13" s="29"/>
      <c r="BV13" s="27"/>
      <c r="BW13" s="33"/>
    </row>
    <row r="14" spans="1:75" ht="15.95" customHeight="1" x14ac:dyDescent="0.25">
      <c r="A14" s="6">
        <v>1120142809</v>
      </c>
      <c r="B14" s="4" t="s">
        <v>402</v>
      </c>
      <c r="C14" s="6">
        <v>1.2</v>
      </c>
      <c r="D14" s="9" t="s">
        <v>116</v>
      </c>
      <c r="E14" s="6"/>
      <c r="F14" s="11"/>
      <c r="G14" s="10">
        <f>SUM(C14,E14)</f>
        <v>1.2</v>
      </c>
      <c r="H14" s="6"/>
      <c r="I14" s="6"/>
      <c r="J14" s="6">
        <v>1</v>
      </c>
      <c r="K14" s="3" t="s">
        <v>167</v>
      </c>
      <c r="L14" s="3"/>
      <c r="M14" s="6"/>
      <c r="N14" s="4" t="s">
        <v>92</v>
      </c>
      <c r="O14" s="9" t="s">
        <v>378</v>
      </c>
      <c r="P14" s="6">
        <v>2</v>
      </c>
      <c r="Q14" s="9" t="s">
        <v>403</v>
      </c>
      <c r="R14" s="6">
        <v>0.5</v>
      </c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>
        <f t="shared" si="1"/>
        <v>2.5</v>
      </c>
      <c r="AG14" s="6"/>
      <c r="AH14" s="6"/>
      <c r="AI14" s="6"/>
      <c r="AJ14" s="6"/>
      <c r="AK14" s="4" t="s">
        <v>92</v>
      </c>
      <c r="AL14" s="6">
        <v>0.1</v>
      </c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>
        <f t="shared" si="2"/>
        <v>0.1</v>
      </c>
      <c r="BK14" s="9" t="s">
        <v>399</v>
      </c>
      <c r="BL14" s="6">
        <v>0.5</v>
      </c>
      <c r="BM14" s="12" t="s">
        <v>93</v>
      </c>
      <c r="BN14" s="14">
        <v>0.2</v>
      </c>
      <c r="BO14" s="58"/>
      <c r="BP14" s="58"/>
      <c r="BQ14" s="7">
        <f t="shared" si="3"/>
        <v>0.2</v>
      </c>
      <c r="BR14" s="6">
        <f t="shared" si="4"/>
        <v>0.7</v>
      </c>
      <c r="BS14" s="10">
        <f t="shared" si="5"/>
        <v>4.5</v>
      </c>
      <c r="BT14" s="6"/>
      <c r="BU14" s="29"/>
      <c r="BV14" s="27"/>
      <c r="BW14" s="33"/>
    </row>
    <row r="15" spans="1:75" ht="15.95" customHeight="1" x14ac:dyDescent="0.25">
      <c r="A15" s="6">
        <v>1120142810</v>
      </c>
      <c r="B15" s="4" t="s">
        <v>404</v>
      </c>
      <c r="C15" s="6">
        <v>1.2</v>
      </c>
      <c r="D15" s="9" t="s">
        <v>114</v>
      </c>
      <c r="E15" s="6">
        <v>2</v>
      </c>
      <c r="F15" s="9" t="s">
        <v>405</v>
      </c>
      <c r="G15" s="10">
        <v>2</v>
      </c>
      <c r="H15" s="6"/>
      <c r="I15" s="6"/>
      <c r="J15" s="6"/>
      <c r="K15" s="3"/>
      <c r="L15" s="3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>
        <f t="shared" si="1"/>
        <v>0</v>
      </c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>
        <f t="shared" si="2"/>
        <v>0</v>
      </c>
      <c r="BK15" s="3" t="s">
        <v>376</v>
      </c>
      <c r="BL15" s="7">
        <v>0.1</v>
      </c>
      <c r="BM15" s="12" t="s">
        <v>93</v>
      </c>
      <c r="BN15" s="14">
        <v>0.2</v>
      </c>
      <c r="BO15" s="58"/>
      <c r="BP15" s="58"/>
      <c r="BQ15" s="7">
        <f t="shared" si="3"/>
        <v>0.2</v>
      </c>
      <c r="BR15" s="6">
        <f t="shared" si="4"/>
        <v>0.30000000000000004</v>
      </c>
      <c r="BS15" s="10">
        <f t="shared" si="5"/>
        <v>2.2999999999999998</v>
      </c>
      <c r="BT15" s="6"/>
      <c r="BU15" s="29"/>
      <c r="BV15" s="27"/>
      <c r="BW15" s="33"/>
    </row>
    <row r="16" spans="1:75" ht="15.95" customHeight="1" x14ac:dyDescent="0.25">
      <c r="A16" s="6">
        <v>1120142811</v>
      </c>
      <c r="B16" s="4" t="s">
        <v>406</v>
      </c>
      <c r="C16" s="6"/>
      <c r="D16" s="11"/>
      <c r="E16" s="6"/>
      <c r="F16" s="11"/>
      <c r="G16" s="10">
        <f>SUM(C16,E16)</f>
        <v>0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>
        <f t="shared" si="1"/>
        <v>0</v>
      </c>
      <c r="AG16" s="6"/>
      <c r="AH16" s="6"/>
      <c r="AI16" s="4" t="s">
        <v>387</v>
      </c>
      <c r="AJ16" s="6">
        <v>0.1</v>
      </c>
      <c r="AK16" s="4" t="s">
        <v>387</v>
      </c>
      <c r="AL16" s="6">
        <v>0.1</v>
      </c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4" t="s">
        <v>387</v>
      </c>
      <c r="BD16" s="6">
        <v>0.1</v>
      </c>
      <c r="BE16" s="6"/>
      <c r="BF16" s="6"/>
      <c r="BG16" s="6"/>
      <c r="BH16" s="6"/>
      <c r="BI16" s="6"/>
      <c r="BJ16" s="6">
        <f t="shared" si="2"/>
        <v>0.30000000000000004</v>
      </c>
      <c r="BK16" s="80"/>
      <c r="BL16" s="80"/>
      <c r="BM16" s="12" t="s">
        <v>93</v>
      </c>
      <c r="BN16" s="14">
        <v>0.2</v>
      </c>
      <c r="BO16" s="58"/>
      <c r="BP16" s="58"/>
      <c r="BQ16" s="7">
        <f t="shared" si="3"/>
        <v>0.2</v>
      </c>
      <c r="BR16" s="6">
        <f t="shared" si="4"/>
        <v>0.2</v>
      </c>
      <c r="BS16" s="10">
        <f t="shared" si="5"/>
        <v>0.5</v>
      </c>
      <c r="BT16" s="6"/>
      <c r="BU16" s="29"/>
      <c r="BV16" s="27"/>
      <c r="BW16" s="33"/>
    </row>
    <row r="17" spans="1:75" ht="15.95" customHeight="1" x14ac:dyDescent="0.25">
      <c r="A17" s="6">
        <v>1120142812</v>
      </c>
      <c r="B17" s="4" t="s">
        <v>407</v>
      </c>
      <c r="C17" s="6"/>
      <c r="D17" s="11"/>
      <c r="E17" s="6">
        <v>1.6</v>
      </c>
      <c r="F17" s="9" t="s">
        <v>408</v>
      </c>
      <c r="G17" s="10">
        <f>SUM(C17,E17)</f>
        <v>1.6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>
        <f t="shared" si="1"/>
        <v>0</v>
      </c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>
        <f t="shared" si="2"/>
        <v>0</v>
      </c>
      <c r="BK17" s="81"/>
      <c r="BL17" s="81"/>
      <c r="BM17" s="12"/>
      <c r="BN17" s="14"/>
      <c r="BO17" s="3" t="s">
        <v>376</v>
      </c>
      <c r="BP17" s="7">
        <v>0.1</v>
      </c>
      <c r="BQ17" s="7">
        <f t="shared" si="3"/>
        <v>0.1</v>
      </c>
      <c r="BR17" s="6">
        <f t="shared" si="4"/>
        <v>0.1</v>
      </c>
      <c r="BS17" s="10">
        <f t="shared" si="5"/>
        <v>1.7000000000000002</v>
      </c>
      <c r="BT17" s="6"/>
      <c r="BU17" s="29"/>
      <c r="BV17" s="27"/>
      <c r="BW17" s="33"/>
    </row>
    <row r="18" spans="1:75" ht="15.95" customHeight="1" x14ac:dyDescent="0.25">
      <c r="A18" s="6">
        <v>1120142813</v>
      </c>
      <c r="B18" s="4" t="s">
        <v>409</v>
      </c>
      <c r="C18" s="6"/>
      <c r="D18" s="11"/>
      <c r="E18" s="6"/>
      <c r="F18" s="11"/>
      <c r="G18" s="10">
        <f>SUM(C18,E18)</f>
        <v>0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>
        <f t="shared" si="1"/>
        <v>0</v>
      </c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>
        <f t="shared" si="2"/>
        <v>0</v>
      </c>
      <c r="BK18" s="81"/>
      <c r="BL18" s="81"/>
      <c r="BM18" s="12"/>
      <c r="BN18" s="14"/>
      <c r="BO18" s="58"/>
      <c r="BP18" s="58"/>
      <c r="BQ18" s="7">
        <f t="shared" si="3"/>
        <v>0</v>
      </c>
      <c r="BR18" s="6">
        <f t="shared" si="4"/>
        <v>0</v>
      </c>
      <c r="BS18" s="10">
        <f t="shared" si="5"/>
        <v>0</v>
      </c>
      <c r="BT18" s="6"/>
      <c r="BU18" s="29"/>
      <c r="BV18" s="27"/>
      <c r="BW18" s="33"/>
    </row>
    <row r="19" spans="1:75" ht="15.95" customHeight="1" x14ac:dyDescent="0.25">
      <c r="A19" s="6">
        <v>1120142814</v>
      </c>
      <c r="B19" s="4" t="s">
        <v>410</v>
      </c>
      <c r="C19" s="6">
        <v>1.2</v>
      </c>
      <c r="D19" s="9" t="s">
        <v>97</v>
      </c>
      <c r="E19" s="6">
        <v>1.6</v>
      </c>
      <c r="F19" s="9" t="s">
        <v>411</v>
      </c>
      <c r="G19" s="10">
        <v>2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>
        <f t="shared" si="1"/>
        <v>0</v>
      </c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>
        <f t="shared" si="2"/>
        <v>0</v>
      </c>
      <c r="BK19" s="80"/>
      <c r="BL19" s="80"/>
      <c r="BM19" s="12" t="s">
        <v>93</v>
      </c>
      <c r="BN19" s="14">
        <v>0.2</v>
      </c>
      <c r="BO19" s="58"/>
      <c r="BP19" s="58"/>
      <c r="BQ19" s="7">
        <f t="shared" si="3"/>
        <v>0.2</v>
      </c>
      <c r="BR19" s="6">
        <f t="shared" si="4"/>
        <v>0.2</v>
      </c>
      <c r="BS19" s="10">
        <f t="shared" si="5"/>
        <v>2.2000000000000002</v>
      </c>
      <c r="BT19" s="6"/>
      <c r="BU19" s="29"/>
      <c r="BV19" s="27"/>
      <c r="BW19" s="33"/>
    </row>
    <row r="20" spans="1:75" ht="15.95" customHeight="1" x14ac:dyDescent="0.25">
      <c r="A20" s="6">
        <v>1120142816</v>
      </c>
      <c r="B20" s="4" t="s">
        <v>412</v>
      </c>
      <c r="C20" s="6">
        <v>1.2</v>
      </c>
      <c r="D20" s="9" t="s">
        <v>132</v>
      </c>
      <c r="E20" s="6"/>
      <c r="F20" s="11"/>
      <c r="G20" s="10">
        <f t="shared" ref="G20:G26" si="6">SUM(C20,E20)</f>
        <v>1.2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>
        <f t="shared" si="1"/>
        <v>0</v>
      </c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>
        <f t="shared" si="2"/>
        <v>0</v>
      </c>
      <c r="BK20" s="81"/>
      <c r="BL20" s="81"/>
      <c r="BM20" s="12" t="s">
        <v>93</v>
      </c>
      <c r="BN20" s="14">
        <v>0.2</v>
      </c>
      <c r="BO20" s="58"/>
      <c r="BP20" s="58"/>
      <c r="BQ20" s="7">
        <f t="shared" si="3"/>
        <v>0.2</v>
      </c>
      <c r="BR20" s="6">
        <f t="shared" si="4"/>
        <v>0.2</v>
      </c>
      <c r="BS20" s="10">
        <f t="shared" si="5"/>
        <v>1.4</v>
      </c>
      <c r="BT20" s="6"/>
      <c r="BU20" s="29"/>
      <c r="BV20" s="27"/>
      <c r="BW20" s="33"/>
    </row>
    <row r="21" spans="1:75" ht="15.95" customHeight="1" x14ac:dyDescent="0.25">
      <c r="A21" s="6">
        <v>1120142817</v>
      </c>
      <c r="B21" s="4" t="s">
        <v>413</v>
      </c>
      <c r="C21" s="6"/>
      <c r="D21" s="11"/>
      <c r="E21" s="6"/>
      <c r="F21" s="11"/>
      <c r="G21" s="10">
        <f t="shared" si="6"/>
        <v>0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>
        <f t="shared" si="1"/>
        <v>0</v>
      </c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4" t="s">
        <v>92</v>
      </c>
      <c r="BB21" s="6">
        <v>0.3</v>
      </c>
      <c r="BC21" s="6"/>
      <c r="BD21" s="6"/>
      <c r="BE21" s="6"/>
      <c r="BF21" s="6"/>
      <c r="BG21" s="6"/>
      <c r="BH21" s="6"/>
      <c r="BI21" s="6"/>
      <c r="BJ21" s="6">
        <f t="shared" si="2"/>
        <v>0.3</v>
      </c>
      <c r="BK21" s="81"/>
      <c r="BL21" s="81"/>
      <c r="BM21" s="12" t="s">
        <v>93</v>
      </c>
      <c r="BN21" s="14">
        <v>0.2</v>
      </c>
      <c r="BO21" s="79" t="s">
        <v>376</v>
      </c>
      <c r="BP21" s="58">
        <v>0.1</v>
      </c>
      <c r="BQ21" s="7">
        <f t="shared" si="3"/>
        <v>0.30000000000000004</v>
      </c>
      <c r="BR21" s="6">
        <f t="shared" si="4"/>
        <v>0.30000000000000004</v>
      </c>
      <c r="BS21" s="10">
        <f t="shared" si="5"/>
        <v>0.60000000000000009</v>
      </c>
      <c r="BT21" s="6"/>
      <c r="BU21" s="29"/>
      <c r="BV21" s="27"/>
      <c r="BW21" s="33"/>
    </row>
    <row r="22" spans="1:75" ht="15.95" customHeight="1" x14ac:dyDescent="0.25">
      <c r="A22" s="6">
        <v>1120142818</v>
      </c>
      <c r="B22" s="4" t="s">
        <v>414</v>
      </c>
      <c r="C22" s="6">
        <v>1.4</v>
      </c>
      <c r="D22" s="9" t="s">
        <v>129</v>
      </c>
      <c r="E22" s="6"/>
      <c r="F22" s="11"/>
      <c r="G22" s="10">
        <f t="shared" si="6"/>
        <v>1.4</v>
      </c>
      <c r="H22" s="6"/>
      <c r="I22" s="6"/>
      <c r="J22" s="6">
        <v>1</v>
      </c>
      <c r="K22" s="6">
        <v>0.1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>
        <f t="shared" si="1"/>
        <v>0.1</v>
      </c>
      <c r="AG22" s="6"/>
      <c r="AH22" s="6"/>
      <c r="AI22" s="6"/>
      <c r="AJ22" s="6"/>
      <c r="AK22" s="4" t="s">
        <v>92</v>
      </c>
      <c r="AL22" s="6">
        <v>0.1</v>
      </c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4" t="s">
        <v>92</v>
      </c>
      <c r="BD22" s="6">
        <v>0.1</v>
      </c>
      <c r="BE22" s="6"/>
      <c r="BF22" s="6"/>
      <c r="BG22" s="6"/>
      <c r="BH22" s="6"/>
      <c r="BI22" s="6"/>
      <c r="BJ22" s="6">
        <f t="shared" si="2"/>
        <v>0.2</v>
      </c>
      <c r="BK22" s="3" t="s">
        <v>269</v>
      </c>
      <c r="BL22" s="7">
        <v>0.5</v>
      </c>
      <c r="BM22" s="12" t="s">
        <v>93</v>
      </c>
      <c r="BN22" s="14">
        <v>0.2</v>
      </c>
      <c r="BO22" s="58"/>
      <c r="BP22" s="58"/>
      <c r="BQ22" s="7">
        <f t="shared" si="3"/>
        <v>0.2</v>
      </c>
      <c r="BR22" s="6">
        <f t="shared" si="4"/>
        <v>0.7</v>
      </c>
      <c r="BS22" s="10">
        <f t="shared" si="5"/>
        <v>2.4</v>
      </c>
      <c r="BT22" s="6"/>
      <c r="BU22" s="29"/>
      <c r="BV22" s="27"/>
      <c r="BW22" s="33"/>
    </row>
    <row r="23" spans="1:75" ht="15.95" customHeight="1" x14ac:dyDescent="0.25">
      <c r="A23" s="6">
        <v>1120142819</v>
      </c>
      <c r="B23" s="4" t="s">
        <v>415</v>
      </c>
      <c r="C23" s="6"/>
      <c r="D23" s="11"/>
      <c r="E23" s="6"/>
      <c r="F23" s="11"/>
      <c r="G23" s="10">
        <f t="shared" si="6"/>
        <v>0</v>
      </c>
      <c r="H23" s="6"/>
      <c r="I23" s="6"/>
      <c r="J23" s="6"/>
      <c r="K23" s="6"/>
      <c r="L23" s="6"/>
      <c r="M23" s="6"/>
      <c r="N23" s="6"/>
      <c r="O23" s="4" t="s">
        <v>106</v>
      </c>
      <c r="P23" s="6">
        <v>0.2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>
        <f t="shared" si="1"/>
        <v>0.2</v>
      </c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>
        <f t="shared" si="2"/>
        <v>0</v>
      </c>
      <c r="BK23" s="6"/>
      <c r="BL23" s="6"/>
      <c r="BM23" s="12" t="s">
        <v>93</v>
      </c>
      <c r="BN23" s="14">
        <v>0.2</v>
      </c>
      <c r="BO23" s="58"/>
      <c r="BP23" s="58"/>
      <c r="BQ23" s="7">
        <f t="shared" si="3"/>
        <v>0.2</v>
      </c>
      <c r="BR23" s="6">
        <f t="shared" si="4"/>
        <v>0.2</v>
      </c>
      <c r="BS23" s="10">
        <f t="shared" si="5"/>
        <v>0.4</v>
      </c>
      <c r="BT23" s="6"/>
      <c r="BU23" s="29"/>
      <c r="BV23" s="27"/>
      <c r="BW23" s="33"/>
    </row>
    <row r="24" spans="1:75" ht="15.95" customHeight="1" x14ac:dyDescent="0.25">
      <c r="A24" s="6">
        <v>1120142820</v>
      </c>
      <c r="B24" s="4" t="s">
        <v>416</v>
      </c>
      <c r="C24" s="6">
        <v>1.2</v>
      </c>
      <c r="D24" s="9" t="s">
        <v>124</v>
      </c>
      <c r="E24" s="6"/>
      <c r="F24" s="11"/>
      <c r="G24" s="10">
        <f t="shared" si="6"/>
        <v>1.2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>
        <f t="shared" si="1"/>
        <v>0</v>
      </c>
      <c r="AG24" s="6"/>
      <c r="AH24" s="6"/>
      <c r="AI24" s="6"/>
      <c r="AJ24" s="6"/>
      <c r="AK24" s="4" t="s">
        <v>387</v>
      </c>
      <c r="AL24" s="6">
        <v>0.1</v>
      </c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>
        <f t="shared" si="2"/>
        <v>0.1</v>
      </c>
      <c r="BK24" s="6"/>
      <c r="BL24" s="6"/>
      <c r="BM24" s="12" t="s">
        <v>93</v>
      </c>
      <c r="BN24" s="14">
        <v>0.2</v>
      </c>
      <c r="BO24" s="58"/>
      <c r="BP24" s="58"/>
      <c r="BQ24" s="7">
        <f t="shared" si="3"/>
        <v>0.2</v>
      </c>
      <c r="BR24" s="6">
        <f t="shared" si="4"/>
        <v>0.2</v>
      </c>
      <c r="BS24" s="10">
        <f t="shared" si="5"/>
        <v>1.5</v>
      </c>
      <c r="BT24" s="6"/>
      <c r="BU24" s="29"/>
      <c r="BV24" s="27"/>
      <c r="BW24" s="33"/>
    </row>
    <row r="25" spans="1:75" ht="15.95" customHeight="1" x14ac:dyDescent="0.25">
      <c r="A25" s="6">
        <v>1120142821</v>
      </c>
      <c r="B25" s="4" t="s">
        <v>417</v>
      </c>
      <c r="C25" s="6">
        <v>1.6</v>
      </c>
      <c r="D25" s="9" t="s">
        <v>105</v>
      </c>
      <c r="E25" s="6"/>
      <c r="F25" s="11"/>
      <c r="G25" s="10">
        <f t="shared" si="6"/>
        <v>1.6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>
        <f t="shared" si="1"/>
        <v>0</v>
      </c>
      <c r="AG25" s="6"/>
      <c r="AH25" s="6"/>
      <c r="AI25" s="6"/>
      <c r="AJ25" s="6"/>
      <c r="AK25" s="4" t="s">
        <v>92</v>
      </c>
      <c r="AL25" s="6">
        <v>0.1</v>
      </c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4" t="s">
        <v>387</v>
      </c>
      <c r="BD25" s="6">
        <v>0.2</v>
      </c>
      <c r="BE25" s="6">
        <v>3</v>
      </c>
      <c r="BF25" s="6">
        <v>0.1</v>
      </c>
      <c r="BG25" s="6"/>
      <c r="BH25" s="6"/>
      <c r="BI25" s="6"/>
      <c r="BJ25" s="6">
        <f t="shared" si="2"/>
        <v>0.4</v>
      </c>
      <c r="BK25" s="7"/>
      <c r="BL25" s="7"/>
      <c r="BM25" s="12" t="s">
        <v>93</v>
      </c>
      <c r="BN25" s="14">
        <v>0.2</v>
      </c>
      <c r="BO25" s="58"/>
      <c r="BP25" s="58"/>
      <c r="BQ25" s="7">
        <f t="shared" si="3"/>
        <v>0.2</v>
      </c>
      <c r="BR25" s="6">
        <f t="shared" si="4"/>
        <v>0.2</v>
      </c>
      <c r="BS25" s="10">
        <f t="shared" si="5"/>
        <v>2.2000000000000002</v>
      </c>
      <c r="BT25" s="6"/>
      <c r="BU25" s="29"/>
      <c r="BV25" s="27"/>
      <c r="BW25" s="33"/>
    </row>
    <row r="26" spans="1:75" ht="15.95" customHeight="1" x14ac:dyDescent="0.25">
      <c r="A26" s="6">
        <v>1120142822</v>
      </c>
      <c r="B26" s="4" t="s">
        <v>418</v>
      </c>
      <c r="C26" s="6"/>
      <c r="D26" s="11"/>
      <c r="E26" s="6"/>
      <c r="F26" s="11"/>
      <c r="G26" s="10">
        <f t="shared" si="6"/>
        <v>0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>
        <f t="shared" si="1"/>
        <v>0</v>
      </c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>
        <f t="shared" si="2"/>
        <v>0</v>
      </c>
      <c r="BK26" s="6"/>
      <c r="BL26" s="6"/>
      <c r="BM26" s="12" t="s">
        <v>93</v>
      </c>
      <c r="BN26" s="14">
        <v>0.2</v>
      </c>
      <c r="BO26" s="58"/>
      <c r="BP26" s="58"/>
      <c r="BQ26" s="7">
        <f t="shared" si="3"/>
        <v>0.2</v>
      </c>
      <c r="BR26" s="6">
        <f t="shared" si="4"/>
        <v>0.2</v>
      </c>
      <c r="BS26" s="10">
        <f t="shared" si="5"/>
        <v>0.2</v>
      </c>
      <c r="BT26" s="6"/>
      <c r="BU26" s="29"/>
      <c r="BV26" s="27"/>
      <c r="BW26" s="33"/>
    </row>
    <row r="27" spans="1:75" ht="15" customHeight="1" x14ac:dyDescent="0.25">
      <c r="A27" s="18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23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23"/>
      <c r="BK27" s="73"/>
      <c r="BL27" s="73"/>
      <c r="BM27" s="73"/>
      <c r="BN27" s="73"/>
      <c r="BO27" s="73"/>
      <c r="BP27" s="73"/>
      <c r="BQ27" s="22"/>
      <c r="BR27" s="23"/>
      <c r="BS27" s="24"/>
      <c r="BT27" s="73"/>
      <c r="BU27" s="54"/>
      <c r="BV27" s="54"/>
      <c r="BW27" s="82"/>
    </row>
    <row r="28" spans="1:75" ht="15" customHeight="1" x14ac:dyDescent="0.25">
      <c r="A28" s="26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31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31"/>
      <c r="BK28" s="27"/>
      <c r="BL28" s="27"/>
      <c r="BM28" s="27"/>
      <c r="BN28" s="27"/>
      <c r="BO28" s="27"/>
      <c r="BP28" s="27"/>
      <c r="BQ28" s="30"/>
      <c r="BR28" s="31"/>
      <c r="BS28" s="32"/>
      <c r="BT28" s="27"/>
      <c r="BU28" s="27"/>
      <c r="BV28" s="27"/>
      <c r="BW28" s="33"/>
    </row>
    <row r="29" spans="1:75" ht="15" customHeight="1" x14ac:dyDescent="0.25">
      <c r="A29" s="26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31"/>
      <c r="BK29" s="27"/>
      <c r="BL29" s="27"/>
      <c r="BM29" s="27"/>
      <c r="BN29" s="27"/>
      <c r="BO29" s="27"/>
      <c r="BP29" s="27"/>
      <c r="BQ29" s="30"/>
      <c r="BR29" s="31"/>
      <c r="BS29" s="32"/>
      <c r="BT29" s="27"/>
      <c r="BU29" s="27"/>
      <c r="BV29" s="27"/>
      <c r="BW29" s="33"/>
    </row>
    <row r="30" spans="1:75" ht="15" customHeight="1" x14ac:dyDescent="0.25">
      <c r="A30" s="26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31"/>
      <c r="BK30" s="27"/>
      <c r="BL30" s="27"/>
      <c r="BM30" s="27"/>
      <c r="BN30" s="27"/>
      <c r="BO30" s="27"/>
      <c r="BP30" s="27"/>
      <c r="BQ30" s="30"/>
      <c r="BR30" s="31"/>
      <c r="BS30" s="32"/>
      <c r="BT30" s="27"/>
      <c r="BU30" s="27"/>
      <c r="BV30" s="27"/>
      <c r="BW30" s="33"/>
    </row>
    <row r="31" spans="1:75" ht="15" customHeight="1" x14ac:dyDescent="0.25">
      <c r="A31" s="34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9"/>
      <c r="BK31" s="35"/>
      <c r="BL31" s="35"/>
      <c r="BM31" s="35"/>
      <c r="BN31" s="35"/>
      <c r="BO31" s="35"/>
      <c r="BP31" s="35"/>
      <c r="BQ31" s="38"/>
      <c r="BR31" s="39"/>
      <c r="BS31" s="40"/>
      <c r="BT31" s="35"/>
      <c r="BU31" s="35"/>
      <c r="BV31" s="35"/>
      <c r="BW31" s="41"/>
    </row>
  </sheetData>
  <mergeCells count="53">
    <mergeCell ref="AK4:AL4"/>
    <mergeCell ref="AI4:AJ4"/>
    <mergeCell ref="AG4:AH4"/>
    <mergeCell ref="Z4:AA4"/>
    <mergeCell ref="X4:Y4"/>
    <mergeCell ref="A1:A4"/>
    <mergeCell ref="B1:B4"/>
    <mergeCell ref="H4:H5"/>
    <mergeCell ref="F3:F4"/>
    <mergeCell ref="C2:G2"/>
    <mergeCell ref="H3:I3"/>
    <mergeCell ref="I4:I5"/>
    <mergeCell ref="J4:K4"/>
    <mergeCell ref="V3:AE3"/>
    <mergeCell ref="G3:G4"/>
    <mergeCell ref="E3:E4"/>
    <mergeCell ref="C3:C4"/>
    <mergeCell ref="L4:L5"/>
    <mergeCell ref="M4:M5"/>
    <mergeCell ref="AD4:AE4"/>
    <mergeCell ref="Q3:R3"/>
    <mergeCell ref="C1:BT1"/>
    <mergeCell ref="AW4:AZ4"/>
    <mergeCell ref="N3:P3"/>
    <mergeCell ref="AU4:AV4"/>
    <mergeCell ref="L3:M3"/>
    <mergeCell ref="AS4:AT4"/>
    <mergeCell ref="AG2:BJ2"/>
    <mergeCell ref="BE3:BI3"/>
    <mergeCell ref="J3:K3"/>
    <mergeCell ref="AQ3:BD3"/>
    <mergeCell ref="AF3:AF4"/>
    <mergeCell ref="H2:AF2"/>
    <mergeCell ref="AB4:AC4"/>
    <mergeCell ref="D3:D4"/>
    <mergeCell ref="AM4:AN4"/>
    <mergeCell ref="V4:W4"/>
    <mergeCell ref="BK2:BR2"/>
    <mergeCell ref="BA4:BB4"/>
    <mergeCell ref="BM3:BQ3"/>
    <mergeCell ref="S3:U3"/>
    <mergeCell ref="AQ4:AR4"/>
    <mergeCell ref="BK3:BL3"/>
    <mergeCell ref="AG3:AP3"/>
    <mergeCell ref="BE4:BF4"/>
    <mergeCell ref="BR3:BR4"/>
    <mergeCell ref="BL4:BL5"/>
    <mergeCell ref="BK4:BK5"/>
    <mergeCell ref="BJ3:BJ4"/>
    <mergeCell ref="BM4:BQ4"/>
    <mergeCell ref="BH4:BI4"/>
    <mergeCell ref="BC4:BD4"/>
    <mergeCell ref="AO4:AP4"/>
  </mergeCells>
  <phoneticPr fontId="14" type="noConversion"/>
  <pageMargins left="0.75" right="0.75" top="1" bottom="1" header="0.51180599999999998" footer="0.51180599999999998"/>
  <pageSetup orientation="portrait"/>
  <headerFooter>
    <oddFooter>&amp;C&amp;"Helvetica,Regular"&amp;12&amp;K000000&amp;P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化菁16级1班</vt:lpstr>
      <vt:lpstr>化菁16级2班</vt:lpstr>
      <vt:lpstr>化菁16级3班</vt:lpstr>
      <vt:lpstr>化菁15级1班</vt:lpstr>
      <vt:lpstr>化菁15级2班</vt:lpstr>
      <vt:lpstr>化菁15级3班</vt:lpstr>
      <vt:lpstr>化菁14级1班</vt:lpstr>
      <vt:lpstr>化菁14级2班</vt:lpstr>
      <vt:lpstr>化菁14级3班</vt:lpstr>
      <vt:lpstr>化菁13级1班</vt:lpstr>
      <vt:lpstr>化菁13级2班</vt:lpstr>
      <vt:lpstr>化菁13级菁英班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贺子畔</dc:creator>
  <cp:lastModifiedBy>huagong</cp:lastModifiedBy>
  <dcterms:created xsi:type="dcterms:W3CDTF">2017-03-20T02:17:45Z</dcterms:created>
  <dcterms:modified xsi:type="dcterms:W3CDTF">2017-03-20T02:18:43Z</dcterms:modified>
</cp:coreProperties>
</file>